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14" documentId="13_ncr:1_{F6CB121F-512D-4AA6-A0C1-0FB36C537598}" xr6:coauthVersionLast="47" xr6:coauthVersionMax="47" xr10:uidLastSave="{85952C15-BDDA-46EF-AAD3-210164236ED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<sst xmlns="http://schemas.openxmlformats.org/spreadsheetml/2006/main" count="179028" uniqueCount="39106">
  <si>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</si>
  <si>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</si>
  <si>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</si>
  <si>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</si>
  <si>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</si>
  <si>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</si>
  <si>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</si>
  <si>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</si>
  <si>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</si>
  <si>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</si>
  <si>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</si>
  <si>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</si>
  <si>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</si>
  <si>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</si>
  <si>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</si>
  <si>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</si>
  <si>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</si>
  <si>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</si>
  <si>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</si>
  <si>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</si>
  <si>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</si>
  <si>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</si>
  <si>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</si>
  <si>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</si>
  <si>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</si>
  <si>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</si>
  <si>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</si>
  <si>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</si>
  <si>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</si>
  <si>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</si>
  <si>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</si>
  <si>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</si>
  <si>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</si>
  <si>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</si>
  <si>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</si>
  <si>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</si>
  <si>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</si>
  <si>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</si>
  <si>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</si>
  <si>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</si>
  <si>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</si>
  <si>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</si>
  <si>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</si>
  <si>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</si>
  <si>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</si>
  <si>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</si>
  <si>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</si>
  <si>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</si>
  <si>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</si>
  <si>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</si>
  <si>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</si>
  <si>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</si>
  <si>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</si>
  <si>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</si>
  <si>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</si>
  <si>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</si>
  <si>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</si>
  <si>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</si>
  <si>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</si>
  <si>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</si>
  <si>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</si>
  <si>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</si>
  <si>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</si>
  <si>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</si>
  <si>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</si>
  <si>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</si>
  <si>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</si>
  <si>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</si>
  <si>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</si>
  <si>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</si>
  <si>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</si>
  <si>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</si>
  <si>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</si>
  <si>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</si>
  <si>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</si>
  <si>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</si>
  <si>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</si>
  <si>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</si>
  <si>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</si>
  <si>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</si>
  <si>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</si>
  <si>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</si>
  <si>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</si>
  <si>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</si>
  <si>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</si>
  <si>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</si>
  <si>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</si>
  <si>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</si>
  <si>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</si>
  <si>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</si>
  <si>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</si>
  <si>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</si>
  <si>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</si>
  <si>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</si>
  <si>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</si>
  <si>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</si>
  <si>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</si>
  <si>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</si>
  <si>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</si>
  <si>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</si>
  <si>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</si>
  <si>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</si>
  <si>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</si>
  <si>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</si>
  <si>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</si>
  <si>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</si>
  <si>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</si>
  <si>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</si>
  <si>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</si>
  <si>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</si>
  <si>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</si>
  <si>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</si>
  <si>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</si>
  <si>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</si>
  <si>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</si>
  <si>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</si>
  <si>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</si>
  <si>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</si>
  <si>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</si>
  <si>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</si>
  <si>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</si>
  <si>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</si>
  <si>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</si>
  <si>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</si>
  <si>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</si>
  <si>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</si>
  <si>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</si>
  <si>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</si>
  <si>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</si>
  <si>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</si>
  <si>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</si>
  <si>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</si>
  <si>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</si>
  <si>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</si>
  <si>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</si>
  <si>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</si>
  <si>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</si>
  <si>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</si>
  <si>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</si>
  <si>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</si>
  <si>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</si>
  <si>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</si>
  <si>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</si>
  <si>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</si>
  <si>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</si>
  <si>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</si>
  <si>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</si>
  <si>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</si>
  <si>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</si>
  <si>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</si>
  <si>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</si>
  <si>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</si>
  <si>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</si>
  <si>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</si>
  <si>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</si>
  <si>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</si>
  <si>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</si>
  <si>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</si>
  <si>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</si>
  <si>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</si>
  <si>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</si>
  <si>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</si>
  <si>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</si>
  <si>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</si>
  <si>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</si>
  <si>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</si>
  <si>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</si>
  <si>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</si>
  <si>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</si>
  <si>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</si>
  <si>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</si>
  <si>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</si>
  <si>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</si>
  <si>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</si>
  <si>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</si>
  <si>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</si>
  <si>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</si>
  <si>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</si>
  <si>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</si>
  <si>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</si>
  <si>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</si>
  <si>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</si>
  <si>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</si>
  <si>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</si>
  <si>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</si>
  <si>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</si>
  <si>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</si>
  <si>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</si>
  <si>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</si>
  <si>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</si>
  <si>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</si>
  <si>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</si>
  <si>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</si>
  <si>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</si>
  <si>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</si>
  <si>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</si>
  <si>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</si>
  <si>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</si>
  <si>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</si>
  <si>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</si>
  <si>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</si>
  <si>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</si>
  <si>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</si>
  <si>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</si>
  <si>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</si>
  <si>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</si>
  <si>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</si>
  <si>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</si>
  <si>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</si>
  <si>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</si>
  <si>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</si>
  <si>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</si>
  <si>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</si>
  <si>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</si>
  <si>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</si>
  <si>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</si>
  <si>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</si>
  <si>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</si>
  <si>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</si>
  <si>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</si>
  <si>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</si>
  <si>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</si>
  <si>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</si>
  <si>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</si>
  <si>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</si>
  <si>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</si>
  <si>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</si>
  <si>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</si>
  <si>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</si>
  <si>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</si>
  <si>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</si>
  <si>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</si>
  <si>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</si>
  <si>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</si>
  <si>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</si>
  <si>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</si>
  <si>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</si>
  <si>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</si>
  <si>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</si>
  <si>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</si>
  <si>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</si>
  <si>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</si>
  <si>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</si>
  <si>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</si>
  <si>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</si>
  <si>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</si>
  <si>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</si>
  <si>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</si>
  <si>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</si>
  <si>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</si>
  <si>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</si>
  <si>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</si>
  <si>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</si>
  <si>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</si>
  <si>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</si>
  <si>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</si>
  <si>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</si>
  <si>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</si>
  <si>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</si>
  <si>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</si>
  <si>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</si>
  <si>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</si>
  <si>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</si>
  <si>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</si>
  <si>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</si>
  <si>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</si>
  <si>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</si>
  <si>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</si>
  <si>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</si>
  <si>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</si>
  <si>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</si>
  <si>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</si>
  <si>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</si>
  <si>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</si>
  <si>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</si>
  <si>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</si>
  <si>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</si>
  <si>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</si>
  <si>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</si>
  <si>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</si>
  <si>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</si>
  <si>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</si>
  <si>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</si>
  <si>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</si>
  <si>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</si>
  <si>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</si>
  <si>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</si>
  <si>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</si>
  <si>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</si>
  <si>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</si>
  <si>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</si>
  <si>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</si>
  <si>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</si>
  <si>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</si>
  <si>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</si>
  <si>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</si>
  <si>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</si>
  <si>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</si>
  <si>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</si>
  <si>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</si>
  <si>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</si>
  <si>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</si>
  <si>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</si>
  <si>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</si>
  <si>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</si>
  <si>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</si>
  <si>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</si>
  <si>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</si>
  <si>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</si>
  <si>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</si>
  <si>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</si>
  <si>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</si>
  <si>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</si>
  <si>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</si>
  <si>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</si>
  <si>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</si>
  <si>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</si>
  <si>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</si>
  <si>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</si>
  <si>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</si>
  <si>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</si>
  <si>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</si>
  <si>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</si>
  <si>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</si>
  <si>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</si>
  <si>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</si>
  <si>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</si>
  <si>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</si>
  <si>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</si>
  <si>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</si>
  <si>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</si>
  <si>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</si>
  <si>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</si>
  <si>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</si>
  <si>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</si>
  <si>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</si>
  <si>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</si>
  <si>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</si>
  <si>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</si>
  <si>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</si>
  <si>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</si>
  <si>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</si>
  <si>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</si>
  <si>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</si>
  <si>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</si>
  <si>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</si>
  <si>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</si>
  <si>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</si>
  <si>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</si>
  <si>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</si>
  <si>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</si>
  <si>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</si>
  <si>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</si>
  <si>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</si>
  <si>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</si>
  <si>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</si>
  <si>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</si>
  <si>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</si>
  <si>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</si>
  <si>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</si>
  <si>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</si>
  <si>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</si>
  <si>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</si>
  <si>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</si>
  <si>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</si>
  <si>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</si>
  <si>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</si>
  <si>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</si>
  <si>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</si>
  <si>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</si>
  <si>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</si>
  <si>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</si>
  <si>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</si>
  <si>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</si>
  <si>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</si>
  <si>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</si>
  <si>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</si>
  <si>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</si>
  <si>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</si>
  <si>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</si>
  <si>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</si>
  <si>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</si>
  <si>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</si>
  <si>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</si>
  <si>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</si>
  <si>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</si>
  <si>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</si>
  <si>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</si>
  <si>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</si>
  <si>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</si>
  <si>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</si>
  <si>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</si>
  <si>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</si>
  <si>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</si>
  <si>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</si>
  <si>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</si>
  <si>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</si>
  <si>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</si>
  <si>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</si>
  <si>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</si>
  <si>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</si>
  <si>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</si>
  <si>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</si>
  <si>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</si>
  <si>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</si>
  <si>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</si>
  <si>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</si>
  <si>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</si>
  <si>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</si>
  <si>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</si>
  <si>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</si>
  <si>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</si>
  <si>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</si>
  <si>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</si>
  <si>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</si>
  <si>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</si>
  <si>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</si>
  <si>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</si>
  <si>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</si>
  <si>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</si>
  <si>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</si>
  <si>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</si>
  <si>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</si>
  <si>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</si>
  <si>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</si>
  <si>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</si>
  <si>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</si>
  <si>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</si>
  <si>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</si>
  <si>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</si>
  <si>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</si>
  <si>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</si>
  <si>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</si>
  <si>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</si>
  <si>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</si>
  <si>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</si>
  <si>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</si>
  <si>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</si>
  <si>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</si>
  <si>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</si>
  <si>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</si>
  <si>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</si>
  <si>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</si>
  <si>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</si>
  <si>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</si>
  <si>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</si>
  <si>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</si>
  <si>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</si>
  <si>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</si>
  <si>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</si>
  <si>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</si>
  <si>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</si>
  <si>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</si>
  <si>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</si>
  <si>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</si>
  <si>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</si>
  <si>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</si>
  <si>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</si>
  <si>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</si>
  <si>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</si>
  <si>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</si>
  <si>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</si>
  <si>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</si>
  <si>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</si>
  <si>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</si>
  <si>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</si>
  <si>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</si>
  <si>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</si>
  <si>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</si>
  <si>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</si>
  <si>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</si>
  <si>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</si>
  <si>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</si>
  <si>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</si>
  <si>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</si>
  <si>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</si>
  <si>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</si>
  <si>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</si>
  <si>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</si>
  <si>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</si>
  <si>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</si>
  <si>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</si>
  <si>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</si>
  <si>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</si>
  <si>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</si>
  <si>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</si>
  <si>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</si>
  <si>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</si>
  <si>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</si>
  <si>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</si>
  <si>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</si>
  <si>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</si>
  <si>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</si>
  <si>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</si>
  <si>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</si>
  <si>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</si>
  <si>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</si>
  <si>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</si>
  <si>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</si>
  <si>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</si>
  <si>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</si>
  <si>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</si>
  <si>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</si>
  <si>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</si>
  <si>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</si>
  <si>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</si>
  <si>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</si>
  <si>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</si>
  <si>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</si>
  <si>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</si>
  <si>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</si>
  <si>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</si>
  <si>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</si>
  <si>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</si>
  <si>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</si>
  <si>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</si>
  <si>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</si>
  <si>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</si>
  <si>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</si>
  <si>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</si>
  <si>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</si>
  <si>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</si>
  <si>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</si>
  <si>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</si>
  <si>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</si>
  <si>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</si>
  <si>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</si>
  <si>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</si>
  <si>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</si>
  <si>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</si>
  <si>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</si>
  <si>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</si>
  <si>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</si>
  <si>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</si>
  <si>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</si>
  <si>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</si>
  <si>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</si>
  <si>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</si>
  <si>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</si>
  <si>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</si>
  <si>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</si>
  <si>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</si>
  <si>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</si>
  <si>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</si>
  <si>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</si>
  <si>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</si>
  <si>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</si>
  <si>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</si>
  <si>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</si>
  <si>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</si>
  <si>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</si>
  <si>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</si>
  <si>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</si>
  <si>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</si>
  <si>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</si>
  <si>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</si>
  <si>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</si>
  <si>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</si>
  <si>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</si>
  <si>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</si>
  <si>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</si>
  <si>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</si>
  <si>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</si>
  <si>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</si>
  <si>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</si>
  <si>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</si>
  <si>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</si>
  <si>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</si>
  <si>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</si>
  <si>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</si>
  <si>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</si>
  <si>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</si>
  <si>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</si>
  <si>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</si>
  <si>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</si>
  <si>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</si>
  <si>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</si>
  <si>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</si>
  <si>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</si>
  <si>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</si>
  <si>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</si>
  <si>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</si>
  <si>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</si>
  <si>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</si>
  <si>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</si>
  <si>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</si>
  <si>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</si>
  <si>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</si>
  <si>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</si>
  <si>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</si>
  <si>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</si>
  <si>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</si>
  <si>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</si>
  <si>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</si>
  <si>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</si>
  <si>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</si>
  <si>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</si>
  <si>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</si>
  <si>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</si>
  <si>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</si>
  <si>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</si>
  <si>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</si>
  <si>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</si>
  <si>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</si>
  <si>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</si>
  <si>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</si>
  <si>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</si>
  <si>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</si>
  <si>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</si>
  <si>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</si>
  <si>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</si>
  <si>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</si>
  <si>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</si>
  <si>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</si>
  <si>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</si>
  <si>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</si>
  <si>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</si>
  <si>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</si>
  <si>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</si>
  <si>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</si>
  <si>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</si>
  <si>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</si>
  <si>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</si>
  <si>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</si>
  <si>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</si>
  <si>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</si>
  <si>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</si>
  <si>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</si>
  <si>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</si>
  <si>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</si>
  <si>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</si>
  <si>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</si>
  <si>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</si>
  <si>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</si>
  <si>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</si>
  <si>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</si>
  <si>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</si>
  <si>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</si>
  <si>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</si>
  <si>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</si>
  <si>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</si>
  <si>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</si>
  <si>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</si>
  <si>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</si>
  <si>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</si>
  <si>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</si>
  <si>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</si>
  <si>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</si>
  <si>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</si>
  <si>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</si>
  <si>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</si>
  <si>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</si>
  <si>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</si>
  <si>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</si>
  <si>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</si>
  <si>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</si>
  <si>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</si>
  <si>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</si>
  <si>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</si>
  <si>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</si>
  <si>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</si>
  <si>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</si>
  <si>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</si>
  <si>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</si>
  <si>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</si>
  <si>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</si>
  <si>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</si>
  <si>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</si>
  <si>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</si>
  <si>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</si>
  <si>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</si>
  <si>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</si>
  <si>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</si>
  <si>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</si>
  <si>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</si>
  <si>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</si>
  <si>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</si>
  <si>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</si>
  <si>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</si>
  <si>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</si>
  <si>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</si>
  <si>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</si>
  <si>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</si>
  <si>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</si>
  <si>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</si>
  <si>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</si>
  <si>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</si>
  <si>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</si>
  <si>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</si>
  <si>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</si>
  <si>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</si>
  <si>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</si>
  <si>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</si>
  <si>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</si>
  <si>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</si>
  <si>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</si>
  <si>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</si>
  <si>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</si>
  <si>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</si>
  <si>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</si>
  <si>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</si>
  <si>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</si>
  <si>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</si>
  <si>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</si>
  <si>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</si>
  <si>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</si>
  <si>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</si>
  <si>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</si>
  <si>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</si>
  <si>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</si>
  <si>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</si>
  <si>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</si>
  <si>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</si>
  <si>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</si>
  <si>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</si>
  <si>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</si>
  <si>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</si>
  <si>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</si>
  <si>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</si>
  <si>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</si>
  <si>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</si>
  <si>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</si>
  <si>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</si>
  <si>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</si>
  <si>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</si>
  <si>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</si>
  <si>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</si>
  <si>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</si>
  <si>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</si>
  <si>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</si>
  <si>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</si>
  <si>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</si>
  <si>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</si>
  <si>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</si>
  <si>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</si>
  <si>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</si>
  <si>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</si>
  <si>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</si>
  <si>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</si>
  <si>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</si>
  <si>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</si>
  <si>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</si>
  <si>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</si>
  <si>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</si>
  <si>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</si>
  <si>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</si>
  <si>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</si>
  <si>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</si>
  <si>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</si>
  <si>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</si>
  <si>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</si>
  <si>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</si>
  <si>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</si>
  <si>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</si>
  <si>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</si>
  <si>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</si>
  <si>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</si>
  <si>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</si>
  <si>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</si>
  <si>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</si>
  <si>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</si>
  <si>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</si>
  <si>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</si>
  <si>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</si>
  <si>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</si>
  <si>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</si>
  <si>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</si>
  <si>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</si>
  <si>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</si>
  <si>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</si>
  <si>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</si>
  <si>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</si>
  <si>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</si>
  <si>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</si>
  <si>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</si>
  <si>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</si>
  <si>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</si>
  <si>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</si>
  <si>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</si>
  <si>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</si>
  <si>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</si>
  <si>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</si>
  <si>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</si>
  <si>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</si>
  <si>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</si>
  <si>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</si>
  <si>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</si>
  <si>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</si>
  <si>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</si>
  <si>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</si>
  <si>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</si>
  <si>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</si>
  <si>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</si>
  <si>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</si>
  <si>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</si>
  <si>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</si>
  <si>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</si>
  <si>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</si>
  <si>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</si>
  <si>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</si>
  <si>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</si>
  <si>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</si>
  <si>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</si>
  <si>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</si>
  <si>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</si>
  <si>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</si>
  <si>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</si>
  <si>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</si>
  <si>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</si>
  <si>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</si>
  <si>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</si>
  <si>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</si>
  <si>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</si>
  <si>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</si>
  <si>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</si>
  <si>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</si>
  <si>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</si>
  <si>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</si>
  <si>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</si>
  <si>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</si>
  <si>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</si>
  <si>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</si>
  <si>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</si>
  <si>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</si>
  <si>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</si>
  <si>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</si>
  <si>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</si>
  <si>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</si>
  <si>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</si>
  <si>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</si>
  <si>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</si>
  <si>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</si>
  <si>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</si>
  <si>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</si>
  <si>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</si>
  <si>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</si>
  <si>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</si>
  <si>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</si>
  <si>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</si>
  <si>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</si>
  <si>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</si>
  <si>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</si>
  <si>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</si>
  <si>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</si>
  <si>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</si>
  <si>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</si>
  <si>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</si>
  <si>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</si>
  <si>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</si>
  <si>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</si>
  <si>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</si>
  <si>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</si>
  <si>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</si>
  <si>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</si>
  <si>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</si>
  <si>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</si>
  <si>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</si>
  <si>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</si>
  <si>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</si>
  <si>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</si>
  <si>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</si>
  <si>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</si>
  <si>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</si>
  <si>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</si>
  <si>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</si>
  <si>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</si>
  <si>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</si>
  <si>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</si>
  <si>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</si>
  <si>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</si>
  <si>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</si>
  <si>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</si>
  <si>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</si>
  <si>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</si>
  <si>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</si>
  <si>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</si>
  <si>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</si>
  <si>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</si>
  <si>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</si>
  <si>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</si>
  <si>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</si>
  <si>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</si>
  <si>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</si>
  <si>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</si>
  <si>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</si>
  <si>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</si>
  <si>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</si>
  <si>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</si>
  <si>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</si>
  <si>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</si>
  <si>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</si>
  <si>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</si>
  <si>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</si>
  <si>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</si>
  <si>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</si>
  <si>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</si>
  <si>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</si>
  <si>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</si>
  <si>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</si>
  <si>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</si>
  <si>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</si>
  <si>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</si>
  <si>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</si>
  <si>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</si>
  <si>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</si>
  <si>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</si>
  <si>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</si>
  <si>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</si>
  <si>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</si>
  <si>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</si>
  <si>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</si>
  <si>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</si>
  <si>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</si>
  <si>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</si>
  <si>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</si>
  <si>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</si>
  <si>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</si>
  <si>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</si>
  <si>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</si>
  <si>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</si>
  <si>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</si>
  <si>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</si>
  <si>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</si>
  <si>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</si>
  <si>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</si>
  <si>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</si>
  <si>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</si>
  <si>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</si>
  <si>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</si>
  <si>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</si>
  <si>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</si>
  <si>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</si>
  <si>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</si>
  <si>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</si>
  <si>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</si>
  <si>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</si>
  <si>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</si>
  <si>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</si>
  <si>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</si>
  <si>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</si>
  <si>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</si>
  <si>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</si>
  <si>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</si>
  <si>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</si>
  <si>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</si>
  <si>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</si>
  <si>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</si>
  <si>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</si>
  <si>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</si>
  <si>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</si>
  <si>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</si>
  <si>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</si>
  <si>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</si>
  <si>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</si>
  <si>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</si>
  <si>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</si>
  <si>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</si>
  <si>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</si>
  <si>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</si>
  <si>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</si>
  <si>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</si>
  <si>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</si>
  <si>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</si>
  <si>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</si>
  <si>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</si>
  <si>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</si>
  <si>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</si>
  <si>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</si>
  <si>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</si>
  <si>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</si>
  <si>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</si>
  <si>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</si>
  <si>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</si>
  <si>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</si>
  <si>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</si>
  <si>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</si>
  <si>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</si>
  <si>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</si>
  <si>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</si>
  <si>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</si>
  <si>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</si>
  <si>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</si>
  <si>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</si>
  <si>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</si>
  <si>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</si>
  <si>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</si>
  <si>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</si>
  <si>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</si>
  <si>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</si>
  <si>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</si>
  <si>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</si>
  <si>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</si>
  <si>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</si>
  <si>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</si>
  <si>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</si>
  <si>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</si>
  <si>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</si>
  <si>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</si>
  <si>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</si>
  <si>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</si>
  <si>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</si>
  <si>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</si>
  <si>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</si>
  <si>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</si>
  <si>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</si>
  <si>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</si>
  <si>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</si>
  <si>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</si>
  <si>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</si>
  <si>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</si>
  <si>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</si>
  <si>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</si>
  <si>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</si>
  <si>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</si>
  <si>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</si>
  <si>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</si>
  <si>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</si>
  <si>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</si>
  <si>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</si>
  <si>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</si>
  <si>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</si>
  <si>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</si>
  <si>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</si>
  <si>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</si>
  <si>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</si>
  <si>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</si>
  <si>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</si>
  <si>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</si>
  <si>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</si>
  <si>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</si>
  <si>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</si>
  <si>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</si>
  <si>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</si>
  <si>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</si>
  <si>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</si>
  <si>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</si>
  <si>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</si>
  <si>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</si>
  <si>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</si>
  <si>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</si>
  <si>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</si>
  <si>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</si>
  <si>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</si>
  <si>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</si>
  <si>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</si>
  <si>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</si>
  <si>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</si>
  <si>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</si>
  <si>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</si>
  <si>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</si>
  <si>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</si>
  <si>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</si>
  <si>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</si>
  <si>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</si>
  <si>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</si>
  <si>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</si>
  <si>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</si>
  <si>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</si>
  <si>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</si>
  <si>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</si>
  <si>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</si>
  <si>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</si>
  <si>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</si>
  <si>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</si>
  <si>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</si>
  <si>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</si>
  <si>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</si>
  <si>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</si>
  <si>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</si>
  <si>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</si>
  <si>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</si>
  <si>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</si>
  <si>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</si>
  <si>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</si>
  <si>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</si>
  <si>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</si>
  <si>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</si>
  <si>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</si>
  <si>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</si>
  <si>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</si>
  <si>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</si>
  <si>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</si>
  <si>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</si>
  <si>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</si>
  <si>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</si>
  <si>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</si>
  <si>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</si>
  <si>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</si>
  <si>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</si>
  <si>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</si>
  <si>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</si>
  <si>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</si>
  <si>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</si>
  <si>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</si>
  <si>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</si>
  <si>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</si>
  <si>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</si>
  <si>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</si>
  <si>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</si>
  <si>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</si>
  <si>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</si>
  <si>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</si>
  <si>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</si>
  <si>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</si>
  <si>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</si>
  <si>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</si>
  <si>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</si>
  <si>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</si>
  <si>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</si>
  <si>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</si>
  <si>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</si>
  <si>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</si>
  <si>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</si>
  <si>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</si>
  <si>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</si>
  <si>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</si>
  <si>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</si>
  <si>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</si>
  <si>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</si>
  <si>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</si>
  <si>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</si>
  <si>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</si>
  <si>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</si>
  <si>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</si>
  <si>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</si>
  <si>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</si>
  <si>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</si>
  <si>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</si>
  <si>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</si>
  <si>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</si>
  <si>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</si>
  <si>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</si>
  <si>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</si>
  <si>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</si>
  <si>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</si>
  <si>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</si>
  <si>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</si>
  <si>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</si>
  <si>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</si>
  <si>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</si>
  <si>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</si>
  <si>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</si>
  <si>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</si>
  <si>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</si>
  <si>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</si>
  <si>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</si>
  <si>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</si>
  <si>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</si>
  <si>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</si>
  <si>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</si>
  <si>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</si>
  <si>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</si>
  <si>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</si>
  <si>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</si>
  <si>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</si>
  <si>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</si>
  <si>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</si>
  <si>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</si>
  <si>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</si>
  <si>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</si>
  <si>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</si>
  <si>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</si>
  <si>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</si>
  <si>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</si>
  <si>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</si>
  <si>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</si>
  <si>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</si>
  <si>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</si>
  <si>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</si>
  <si>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</si>
  <si>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</si>
  <si>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</si>
  <si>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</si>
  <si>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</si>
  <si>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</si>
  <si>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</si>
  <si>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</si>
  <si>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</si>
  <si>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</si>
  <si>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</si>
  <si>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</si>
  <si>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</si>
  <si>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</si>
  <si>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</si>
  <si>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</si>
  <si>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</si>
  <si>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</si>
  <si>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</si>
  <si>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</si>
  <si>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</si>
  <si>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</si>
  <si>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</si>
  <si>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</si>
  <si>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</si>
  <si>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</si>
  <si>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</si>
  <si>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</si>
  <si>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</si>
  <si>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</si>
  <si>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</si>
  <si>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</si>
  <si>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</si>
  <si>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</si>
  <si>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</si>
  <si>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</si>
  <si>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</si>
  <si>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</si>
  <si>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</si>
  <si>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</si>
  <si>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</si>
  <si>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</si>
  <si>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</si>
  <si>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</si>
  <si>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</si>
  <si>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</si>
  <si>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</si>
  <si>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</si>
  <si>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</si>
  <si>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</si>
  <si>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</si>
  <si>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</si>
  <si>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</si>
  <si>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</si>
  <si>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</si>
  <si>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</si>
  <si>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</si>
  <si>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</si>
  <si>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</si>
  <si>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</si>
  <si>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</si>
  <si>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</si>
  <si>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</si>
  <si>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</si>
  <si>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</si>
  <si>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</si>
  <si>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</si>
  <si>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</si>
  <si>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</si>
  <si>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</si>
  <si>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</si>
  <si>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</si>
  <si>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</si>
  <si>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</si>
  <si>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</si>
  <si>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</si>
  <si>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</si>
  <si>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</si>
  <si>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</si>
  <si>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</si>
  <si>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</si>
  <si>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</si>
  <si>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</si>
  <si>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</si>
  <si>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</si>
  <si>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</si>
  <si>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</si>
  <si>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</si>
  <si>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</si>
  <si>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</si>
  <si>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</si>
  <si>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</si>
  <si>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</si>
  <si>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</si>
  <si>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</si>
  <si>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</si>
  <si>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</si>
  <si>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</si>
  <si>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</si>
  <si>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</si>
  <si>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</si>
  <si>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</si>
  <si>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</si>
  <si>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</si>
  <si>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</si>
  <si>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</si>
  <si>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</si>
  <si>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</si>
  <si>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</si>
  <si>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</si>
  <si>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</si>
  <si>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</si>
  <si>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</si>
  <si>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</si>
  <si>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</si>
  <si>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</si>
  <si>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</si>
  <si>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</si>
  <si>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</si>
  <si>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</si>
  <si>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</si>
  <si>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</si>
  <si>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</si>
  <si>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</si>
  <si>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</si>
  <si>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</si>
  <si>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</si>
  <si>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</si>
  <si>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</si>
  <si>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</si>
  <si>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</si>
  <si>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</si>
  <si>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</si>
  <si>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</si>
  <si>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</si>
  <si>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</si>
  <si>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</si>
  <si>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</si>
  <si>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</si>
  <si>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</si>
  <si>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</si>
  <si>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</si>
  <si>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</si>
  <si>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</si>
  <si>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</si>
  <si>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</si>
  <si>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</si>
  <si>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</si>
  <si>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</si>
  <si>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</si>
  <si>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</si>
  <si>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</si>
  <si>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</si>
  <si>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</si>
  <si>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</si>
  <si>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</si>
  <si>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</si>
  <si>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</si>
  <si>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</si>
  <si>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</si>
  <si>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</si>
  <si>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</si>
  <si>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</si>
  <si>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</si>
  <si>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</si>
  <si>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</si>
  <si>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</si>
  <si>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</si>
  <si>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</si>
  <si>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</si>
  <si>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</si>
  <si>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</si>
  <si>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</si>
  <si>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</si>
  <si>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</si>
  <si>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</si>
  <si>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</si>
  <si>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</si>
  <si>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</si>
  <si>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</si>
  <si>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</si>
  <si>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</si>
  <si>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</si>
  <si>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</si>
  <si>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</si>
  <si>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</si>
  <si>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</si>
  <si>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</si>
  <si>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</si>
  <si>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</si>
  <si>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</si>
  <si>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</si>
  <si>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</si>
  <si>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</si>
  <si>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</si>
  <si>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</si>
  <si>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</si>
  <si>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</si>
  <si>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</si>
  <si>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</si>
  <si>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</si>
  <si>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</si>
  <si>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</si>
  <si>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</si>
  <si>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</si>
  <si>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</si>
  <si>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</si>
  <si>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</si>
  <si>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</si>
  <si>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</si>
  <si>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</si>
  <si>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</si>
  <si>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</si>
  <si>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</si>
  <si>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</si>
  <si>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</si>
  <si>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</si>
  <si>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</si>
  <si>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</si>
  <si>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</si>
  <si>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</si>
  <si>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</si>
  <si>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</si>
  <si>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</si>
  <si>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</si>
  <si>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</si>
  <si>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</si>
  <si>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</si>
  <si>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</si>
  <si>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</si>
  <si>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</si>
  <si>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</si>
  <si>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</si>
  <si>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</si>
  <si>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</si>
  <si>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</si>
  <si>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</si>
  <si>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</si>
  <si>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</si>
  <si>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</si>
  <si>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</si>
  <si>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</si>
  <si>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</si>
  <si>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</si>
  <si>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</si>
  <si>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</si>
  <si>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</si>
  <si>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</si>
  <si>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</si>
  <si>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</si>
  <si>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</si>
  <si>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</si>
  <si>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</si>
  <si>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</si>
  <si>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</si>
  <si>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</si>
  <si>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</si>
  <si>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</si>
  <si>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</si>
  <si>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</si>
  <si>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</si>
  <si>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</si>
  <si>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</si>
  <si>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</si>
  <si>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</si>
  <si>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</si>
  <si>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</si>
  <si>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</si>
  <si>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</si>
  <si>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</si>
  <si>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</si>
  <si>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</si>
  <si>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</si>
  <si>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</si>
  <si>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</si>
  <si>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</si>
  <si>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</si>
  <si>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</si>
  <si>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</si>
  <si>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</si>
  <si>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</si>
  <si>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</si>
  <si>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</si>
  <si>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</si>
  <si>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</si>
  <si>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</si>
  <si>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</si>
  <si>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</si>
  <si>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</si>
  <si>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</si>
  <si>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</si>
  <si>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</si>
  <si>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</si>
  <si>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</si>
  <si>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</si>
  <si>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</si>
  <si>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</si>
  <si>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</si>
  <si>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</si>
  <si>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</si>
  <si>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</si>
  <si>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</si>
  <si>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</si>
  <si>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</si>
  <si>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</si>
  <si>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</si>
  <si>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</si>
  <si>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</si>
  <si>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</si>
  <si>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</si>
  <si>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</si>
  <si>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</si>
  <si>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</si>
  <si>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</si>
  <si>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</si>
  <si>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</si>
  <si>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</si>
  <si>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</si>
  <si>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</si>
  <si>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</si>
  <si>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</si>
  <si>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</si>
  <si>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</si>
  <si>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</si>
  <si>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</si>
  <si>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</si>
  <si>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</si>
  <si>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</si>
  <si>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</si>
  <si>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</si>
  <si>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</si>
  <si>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</si>
  <si>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</si>
  <si>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</si>
  <si>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</si>
  <si>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</si>
  <si>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</si>
  <si>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</si>
  <si>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</si>
  <si>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</si>
  <si>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</si>
  <si>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</si>
  <si>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</si>
  <si>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</si>
  <si>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</si>
  <si>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</si>
  <si>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</si>
  <si>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</si>
  <si>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</si>
  <si>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</si>
  <si>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</si>
  <si>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</si>
  <si>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</si>
  <si>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</si>
  <si>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</si>
  <si>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</si>
  <si>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</si>
  <si>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</si>
  <si>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</si>
  <si>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</si>
  <si>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</si>
  <si>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</si>
  <si>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</si>
  <si>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</si>
  <si>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</si>
  <si>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</si>
  <si>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</si>
  <si>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</si>
  <si>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</si>
  <si>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</si>
  <si>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</si>
  <si>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</si>
  <si>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</si>
  <si>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</si>
  <si>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</si>
  <si>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</si>
  <si>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</si>
  <si>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</si>
  <si>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</si>
  <si>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</si>
  <si>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</si>
  <si>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</si>
  <si>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</si>
  <si>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</si>
  <si>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</si>
  <si>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</si>
  <si>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</si>
  <si>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</si>
  <si>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</si>
  <si>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</si>
  <si>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</si>
  <si>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</si>
  <si>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</si>
  <si>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</si>
  <si>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</si>
  <si>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</si>
  <si>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</si>
  <si>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</si>
  <si>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</si>
  <si>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</si>
  <si>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</si>
  <si>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</si>
  <si>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</si>
  <si>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</si>
  <si>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</si>
  <si>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</si>
  <si>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</si>
  <si>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</si>
  <si>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</si>
  <si>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</si>
  <si>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</si>
  <si>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</si>
  <si>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</si>
  <si>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</si>
  <si>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</si>
  <si>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</si>
  <si>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</si>
  <si>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</si>
  <si>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</si>
  <si>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</si>
  <si>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</si>
  <si>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</si>
  <si>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</si>
  <si>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</si>
  <si>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</si>
  <si>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</si>
  <si>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</si>
  <si>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</si>
  <si>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</si>
  <si>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</si>
  <si>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</si>
  <si>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</si>
  <si>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</si>
  <si>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</si>
  <si>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</si>
  <si>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</si>
  <si>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</si>
  <si>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</si>
  <si>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</si>
  <si>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</si>
  <si>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</si>
  <si>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</si>
  <si>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</si>
  <si>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</si>
  <si>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</si>
  <si>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</si>
  <si>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</si>
  <si>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</si>
  <si>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</si>
  <si>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</si>
  <si>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</si>
  <si>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</si>
  <si>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</si>
  <si>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</si>
  <si>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</si>
  <si>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</si>
  <si>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</si>
  <si>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</si>
  <si>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</si>
  <si>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</si>
  <si>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</si>
  <si>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</si>
  <si>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</si>
  <si>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</si>
  <si>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</si>
  <si>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</si>
  <si>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</si>
  <si>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</si>
  <si>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</si>
  <si>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</si>
  <si>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</si>
  <si>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</si>
  <si>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</si>
  <si>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</si>
  <si>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</si>
  <si>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</si>
  <si>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</si>
  <si>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</si>
  <si>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</si>
  <si>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</si>
  <si>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</si>
  <si>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</si>
  <si>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</si>
  <si>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</si>
  <si>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</si>
  <si>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</si>
  <si>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</si>
  <si>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</si>
  <si>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</si>
  <si>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</si>
  <si>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</si>
  <si>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</si>
  <si>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</si>
  <si>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</si>
  <si>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</si>
  <si>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</si>
  <si>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</si>
  <si>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</si>
  <si>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</si>
  <si>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</si>
  <si>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</si>
  <si>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</si>
  <si>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</si>
  <si>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</si>
  <si>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</si>
  <si>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</si>
  <si>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</si>
  <si>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</si>
  <si>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</si>
  <si>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</si>
  <si>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</si>
  <si>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</si>
  <si>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</si>
  <si>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</si>
  <si>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</si>
  <si>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</si>
  <si>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</si>
  <si>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</si>
  <si>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</si>
  <si>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</si>
  <si>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</si>
  <si>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</si>
  <si>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</si>
  <si>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</si>
  <si>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</si>
  <si>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</si>
  <si>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</si>
  <si>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</si>
  <si>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</si>
  <si>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</si>
  <si>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</si>
  <si>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</si>
  <si>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</si>
  <si>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</si>
  <si>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</si>
  <si>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</si>
  <si>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</si>
  <si>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</si>
  <si>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</si>
  <si>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</si>
  <si>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</si>
  <si>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</si>
  <si>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</si>
  <si>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</si>
  <si>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</si>
  <si>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</si>
  <si>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</si>
  <si>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</si>
  <si>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</si>
  <si>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</si>
  <si>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</si>
  <si>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</si>
  <si>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</si>
  <si>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</si>
  <si>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</si>
  <si>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</si>
  <si>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</si>
  <si>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</si>
  <si>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</si>
  <si>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</si>
  <si>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</si>
  <si>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</si>
  <si>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</si>
  <si>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</si>
  <si>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</si>
  <si>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</si>
  <si>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</si>
  <si>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</si>
  <si>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</si>
  <si>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</si>
  <si>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</si>
  <si>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</si>
  <si>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</si>
  <si>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</si>
  <si>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</si>
  <si>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</si>
  <si>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</si>
  <si>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</si>
  <si>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</si>
  <si>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</si>
  <si>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</si>
  <si>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</si>
  <si>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</si>
  <si>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</si>
  <si>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</si>
  <si>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</si>
  <si>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</si>
  <si>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</si>
  <si>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</si>
  <si>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</si>
  <si>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</si>
  <si>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</si>
  <si>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</si>
  <si>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</si>
  <si>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</si>
  <si>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</si>
  <si>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</si>
  <si>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</si>
  <si>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</si>
  <si>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</si>
  <si>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</si>
  <si>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</si>
  <si>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</si>
  <si>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</si>
  <si>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</si>
  <si>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</si>
  <si>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</si>
  <si>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</si>
  <si>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</si>
  <si>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</si>
  <si>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</si>
  <si>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</si>
  <si>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</si>
  <si>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</si>
  <si>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</si>
  <si>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</si>
  <si>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</si>
  <si>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</si>
  <si>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</si>
  <si>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</si>
  <si>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</si>
  <si>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</si>
  <si>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</si>
  <si>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</si>
  <si>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</si>
  <si>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</si>
  <si>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</si>
  <si>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</si>
  <si>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</si>
  <si>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</si>
  <si>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</si>
  <si>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</si>
  <si>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</si>
  <si>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</si>
  <si>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</si>
  <si>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</si>
  <si>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</si>
  <si>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</si>
  <si>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</si>
  <si>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</si>
  <si>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</si>
  <si>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</si>
  <si>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</si>
  <si>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</si>
  <si>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</si>
  <si>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</si>
  <si>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</si>
  <si>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</si>
  <si>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</si>
  <si>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</si>
  <si>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</si>
  <si>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</si>
  <si>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</si>
  <si>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</si>
  <si>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</si>
  <si>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</si>
  <si>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</si>
  <si>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</si>
  <si>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</si>
  <si>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</si>
  <si>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</si>
  <si>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</si>
  <si>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</si>
  <si>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</si>
  <si>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</si>
  <si>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</si>
  <si>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</si>
  <si>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</si>
  <si>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</si>
  <si>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</si>
  <si>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</si>
  <si>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</si>
  <si>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</si>
  <si>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</si>
  <si>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</si>
  <si>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</si>
  <si>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</si>
  <si>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</si>
  <si>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</si>
  <si>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</si>
  <si>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</si>
  <si>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</si>
  <si>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</si>
  <si>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</si>
  <si>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</si>
  <si>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</si>
  <si>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</si>
  <si>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</si>
  <si>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</si>
  <si>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</si>
  <si>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</si>
  <si>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</si>
  <si>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</si>
  <si>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</si>
  <si>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</si>
  <si>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</si>
  <si>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</si>
  <si>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</si>
  <si>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</si>
  <si>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</si>
  <si>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</si>
  <si>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</si>
  <si>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</si>
  <si>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</si>
  <si>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</si>
  <si>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</si>
  <si>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</si>
  <si>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</si>
  <si>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</si>
  <si>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</si>
  <si>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</si>
  <si>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</si>
  <si>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</si>
  <si>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</si>
  <si>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</si>
  <si>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</si>
  <si>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</si>
  <si>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</si>
  <si>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</si>
  <si>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</si>
  <si>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</si>
  <si>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</si>
  <si>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</si>
  <si>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</si>
  <si>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</si>
  <si>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</si>
  <si>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</si>
  <si>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</si>
  <si>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</si>
  <si>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</si>
  <si>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</si>
  <si>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</si>
  <si>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</si>
  <si>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</si>
  <si>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</si>
  <si>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</si>
  <si>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</si>
  <si>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</si>
  <si>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</si>
  <si>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</si>
  <si>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</si>
  <si>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</si>
  <si>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</si>
  <si>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</si>
  <si>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</si>
  <si>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</si>
  <si>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</si>
  <si>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</si>
  <si>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</si>
  <si>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</si>
  <si>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</si>
  <si>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</si>
  <si>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</si>
  <si>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</si>
  <si>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</si>
  <si>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</si>
  <si>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</si>
  <si>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</si>
  <si>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</si>
  <si>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</si>
  <si>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</si>
  <si>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</si>
  <si>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</si>
  <si>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</si>
  <si>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</si>
  <si>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</si>
  <si>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</si>
  <si>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</si>
  <si>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</si>
  <si>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</si>
  <si>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</si>
  <si>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</si>
  <si>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</si>
  <si>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</si>
  <si>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</si>
  <si>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</si>
  <si>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</si>
  <si>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</si>
  <si>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</si>
  <si>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</si>
  <si>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</si>
  <si>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</si>
  <si>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</si>
  <si>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</si>
  <si>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</si>
  <si>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</si>
  <si>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</si>
  <si>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</si>
  <si>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</si>
  <si>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</si>
  <si>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</si>
  <si>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</si>
  <si>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</si>
  <si>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</si>
  <si>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</si>
  <si>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</si>
  <si>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</si>
  <si>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</si>
  <si>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</si>
  <si>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</si>
  <si>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</si>
  <si>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</si>
  <si>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</si>
  <si>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</si>
  <si>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</si>
  <si>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</si>
  <si>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</si>
  <si>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</si>
  <si>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</si>
  <si>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</si>
  <si>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</si>
  <si>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</si>
  <si>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</si>
  <si>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</si>
  <si>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</si>
  <si>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</si>
  <si>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</si>
  <si>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</si>
  <si>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</si>
  <si>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</si>
  <si>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</si>
  <si>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</si>
  <si>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</si>
  <si>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</si>
  <si>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</si>
  <si>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</si>
  <si>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</si>
  <si>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</si>
  <si>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</si>
  <si>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</si>
  <si>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</si>
  <si>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</si>
  <si>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</si>
  <si>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</si>
  <si>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</si>
  <si>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</si>
  <si>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</si>
  <si>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</si>
  <si>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</si>
  <si>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</si>
  <si>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</si>
  <si>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</si>
  <si>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</si>
  <si>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</si>
  <si>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</si>
  <si>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</si>
  <si>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</si>
  <si>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</si>
  <si>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</si>
  <si>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</si>
  <si>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</si>
  <si>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</si>
  <si>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</si>
  <si>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</si>
  <si>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</si>
  <si>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</si>
  <si>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</si>
  <si>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</si>
  <si>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</si>
  <si>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</si>
  <si>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</si>
  <si>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</si>
  <si>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</si>
  <si>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</si>
  <si>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</si>
  <si>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</si>
  <si>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</si>
  <si>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</si>
  <si>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</si>
  <si>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</si>
  <si>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</si>
  <si>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</si>
  <si>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</si>
  <si>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</si>
  <si>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</si>
  <si>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</si>
  <si>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</si>
  <si>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</si>
  <si>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</si>
  <si>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</si>
  <si>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</si>
  <si>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</si>
  <si>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</si>
  <si>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</si>
  <si>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</si>
  <si>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</si>
  <si>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</si>
  <si>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</si>
  <si>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</si>
  <si>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</si>
  <si>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</si>
  <si>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</si>
  <si>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</si>
  <si>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</si>
  <si>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</si>
  <si>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</si>
  <si>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</si>
  <si>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</si>
  <si>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</si>
  <si>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</si>
  <si>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</si>
  <si>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</si>
  <si>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</si>
  <si>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</si>
  <si>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</si>
  <si>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</si>
  <si>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</si>
  <si>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</si>
  <si>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</si>
  <si>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</si>
  <si>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</si>
  <si>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</si>
  <si>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</si>
  <si>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</si>
  <si>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</si>
  <si>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</si>
  <si>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</si>
  <si>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</si>
  <si>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</si>
  <si>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</si>
  <si>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</si>
  <si>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</si>
  <si>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</si>
  <si>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</si>
  <si>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</si>
  <si>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</si>
  <si>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</si>
  <si>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</si>
  <si>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</si>
  <si>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</si>
  <si>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</si>
  <si>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</si>
  <si>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</si>
  <si>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</si>
  <si>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</si>
  <si>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</si>
  <si>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</si>
  <si>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</si>
  <si>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</si>
  <si>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</si>
  <si>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</si>
  <si>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</si>
  <si>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</si>
  <si>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</si>
  <si>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</si>
  <si>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</si>
  <si>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</si>
  <si>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</si>
  <si>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</si>
  <si>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</si>
  <si>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</si>
  <si>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</si>
  <si>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</si>
  <si>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</si>
  <si>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</si>
  <si>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</si>
  <si>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</si>
  <si>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</si>
  <si>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</si>
  <si>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</si>
  <si>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</si>
  <si>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</si>
  <si>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</si>
  <si>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</si>
  <si>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</si>
  <si>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</si>
  <si>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</si>
  <si>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</si>
  <si>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</si>
  <si>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</si>
  <si>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</si>
  <si>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</si>
  <si>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</si>
  <si>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</si>
  <si>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</si>
  <si>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</si>
  <si>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</si>
  <si>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</si>
  <si>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</si>
  <si>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</si>
  <si>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</si>
  <si>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</si>
  <si>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</si>
  <si>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</si>
  <si>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</si>
  <si>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</si>
  <si>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</si>
  <si>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</si>
  <si>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</si>
  <si>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</si>
  <si>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</si>
  <si>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</si>
  <si>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</si>
  <si>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</si>
  <si>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</si>
  <si>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</si>
  <si>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</si>
  <si>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</si>
  <si>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</si>
  <si>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</si>
  <si>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</si>
  <si>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</si>
  <si>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</si>
  <si>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</si>
  <si>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</si>
  <si>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</si>
  <si>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</si>
  <si>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</si>
  <si>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</si>
  <si>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</si>
  <si>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</si>
  <si>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</si>
  <si>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</si>
  <si>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</si>
  <si>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</si>
  <si>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</si>
  <si>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</si>
  <si>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</si>
  <si>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</si>
  <si>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</si>
  <si>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</si>
  <si>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</si>
  <si>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</si>
  <si>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</si>
  <si>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</si>
  <si>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</si>
  <si>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</si>
  <si>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</si>
  <si>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</si>
  <si>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</si>
  <si>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</si>
  <si>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</si>
  <si>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</si>
  <si>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</si>
  <si>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</si>
  <si>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</si>
  <si>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</si>
  <si>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</si>
  <si>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</si>
  <si>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</si>
  <si>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</si>
  <si>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</si>
  <si>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</si>
  <si>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</si>
  <si>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</si>
  <si>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</si>
  <si>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</si>
  <si>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</si>
  <si>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</si>
  <si>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</si>
  <si>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</si>
  <si>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</si>
  <si>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</si>
  <si>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</si>
  <si>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</si>
  <si>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</si>
  <si>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</si>
  <si>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</si>
  <si>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</si>
  <si>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</si>
  <si>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</si>
  <si>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</si>
  <si>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</si>
  <si>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</si>
  <si>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</si>
  <si>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</si>
  <si>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</si>
  <si>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</si>
  <si>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</si>
  <si>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</si>
  <si>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</si>
  <si>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</si>
  <si>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</si>
  <si>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</si>
  <si>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</si>
  <si>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</si>
  <si>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</si>
  <si>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</si>
  <si>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</si>
  <si>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</si>
  <si>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</si>
  <si>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</si>
  <si>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</si>
  <si>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</si>
  <si>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</si>
  <si>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</si>
  <si>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</si>
  <si>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</si>
  <si>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</si>
  <si>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</si>
  <si>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</si>
  <si>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</si>
  <si>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</si>
  <si>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</si>
  <si>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</si>
  <si>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</si>
  <si>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</si>
  <si>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</si>
  <si>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</si>
  <si>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</si>
  <si>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</si>
  <si>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</si>
  <si>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</si>
  <si>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</si>
  <si>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</si>
  <si>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</si>
  <si>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</si>
  <si>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</si>
  <si>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</si>
  <si>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</si>
  <si>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</si>
  <si>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</si>
  <si>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</si>
  <si>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</si>
  <si>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</si>
  <si>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</si>
  <si>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</si>
  <si>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</si>
  <si>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</si>
  <si>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</si>
  <si>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</si>
  <si>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</si>
  <si>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</si>
  <si>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</si>
  <si>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</si>
  <si>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</si>
  <si>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</si>
  <si>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</si>
  <si>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</si>
  <si>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</si>
  <si>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</si>
  <si>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</si>
  <si>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</si>
  <si>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</si>
  <si>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</si>
  <si>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</si>
  <si>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</si>
  <si>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</si>
  <si>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</si>
  <si>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</si>
  <si>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</si>
  <si>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</si>
  <si>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</si>
  <si>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</si>
  <si>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</si>
  <si>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</si>
  <si>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</si>
  <si>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</si>
  <si>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</si>
  <si>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</si>
  <si>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</si>
  <si>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</si>
  <si>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</si>
  <si>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</si>
  <si>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</si>
  <si>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</si>
  <si>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</si>
  <si>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</si>
  <si>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</si>
  <si>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</si>
  <si>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</si>
  <si>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</si>
  <si>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</si>
  <si>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</si>
  <si>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</si>
  <si>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</si>
  <si>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</si>
  <si>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</si>
  <si>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</si>
  <si>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</si>
  <si>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</si>
  <si>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</si>
  <si>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</si>
  <si>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</si>
  <si>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</si>
  <si>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</si>
  <si>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</si>
  <si>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</si>
  <si>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</si>
  <si>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</si>
  <si>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</si>
  <si>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</si>
  <si>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</si>
  <si>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</si>
  <si>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</si>
  <si>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</si>
  <si>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</si>
  <si>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</si>
  <si>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</si>
  <si>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</si>
  <si>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</si>
  <si>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</si>
  <si>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</si>
  <si>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</si>
  <si>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</si>
  <si>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</si>
  <si>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</si>
  <si>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</si>
  <si>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</si>
  <si>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</si>
  <si>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</si>
  <si>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</si>
  <si>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</si>
  <si>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</si>
  <si>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</si>
  <si>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</si>
  <si>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</si>
  <si>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</si>
  <si>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</si>
  <si>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</si>
  <si>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</si>
  <si>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</si>
  <si>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</si>
  <si>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</si>
  <si>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</si>
  <si>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</si>
  <si>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</si>
  <si>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</si>
  <si>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</si>
  <si>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</si>
  <si>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</si>
  <si>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</si>
  <si>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</si>
  <si>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</si>
  <si>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</si>
  <si>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</si>
  <si>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</si>
  <si>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</si>
  <si>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</si>
  <si>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</si>
  <si>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</si>
  <si>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</si>
  <si>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</si>
  <si>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</si>
  <si>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</si>
  <si>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</si>
  <si>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</si>
  <si>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</si>
  <si>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</si>
  <si>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</si>
  <si>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</si>
  <si>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</si>
  <si>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</si>
  <si>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</si>
  <si>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</si>
  <si>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</si>
  <si>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</si>
  <si>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</si>
  <si>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</si>
  <si>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</si>
  <si>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</si>
  <si>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</si>
  <si>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</si>
  <si>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</si>
  <si>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</si>
  <si>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</si>
  <si>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</si>
  <si>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</si>
  <si>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</si>
  <si>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</si>
  <si>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</si>
  <si>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</si>
  <si>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</si>
  <si>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</si>
  <si>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</si>
  <si>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</si>
  <si>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</si>
  <si>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</si>
  <si>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</si>
  <si>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</si>
  <si>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</si>
  <si>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</si>
  <si>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</si>
  <si>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</si>
  <si>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</si>
  <si>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</si>
  <si>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</si>
  <si>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</si>
  <si>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</si>
  <si>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</si>
  <si>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</si>
  <si>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</si>
  <si>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</si>
  <si>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</si>
  <si>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</si>
  <si>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</si>
  <si>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</si>
  <si>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</si>
  <si>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</si>
  <si>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</si>
  <si>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</si>
  <si>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</si>
  <si>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</si>
  <si>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</si>
  <si>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</si>
  <si>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</si>
  <si>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</si>
  <si>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</si>
  <si>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</si>
  <si>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</si>
  <si>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</si>
  <si>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</si>
  <si>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</si>
  <si>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</si>
  <si>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</si>
  <si>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</si>
  <si>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</si>
  <si>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</si>
  <si>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</si>
  <si>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</si>
  <si>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</si>
  <si>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</si>
  <si>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</si>
  <si>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</si>
  <si>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</si>
  <si>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</si>
  <si>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</si>
  <si>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</si>
  <si>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</si>
  <si>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</si>
  <si>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</si>
  <si>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</si>
  <si>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</si>
  <si>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</si>
  <si>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</si>
  <si>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</si>
  <si>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</si>
  <si>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</si>
  <si>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</si>
  <si>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</si>
  <si>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</si>
  <si>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</si>
  <si>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</si>
  <si>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</si>
  <si>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</si>
  <si>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</si>
  <si>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</si>
  <si>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</si>
  <si>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</si>
  <si>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</si>
  <si>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</si>
  <si>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</si>
  <si>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</si>
  <si>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</si>
  <si>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</si>
  <si>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</si>
  <si>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</si>
  <si>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</si>
  <si>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</si>
  <si>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</si>
  <si>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</si>
  <si>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</si>
  <si>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</si>
  <si>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</si>
  <si>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</si>
  <si>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</si>
  <si>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</si>
  <si>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</si>
  <si>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</si>
  <si>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</si>
  <si>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</si>
  <si>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</si>
  <si>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</si>
  <si>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</si>
  <si>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</si>
  <si>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</si>
  <si>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</si>
  <si>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</si>
  <si>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</si>
  <si>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</si>
  <si>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</si>
  <si>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</si>
  <si>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</si>
  <si>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</si>
  <si>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</si>
  <si>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</si>
  <si>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</si>
  <si>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</si>
  <si>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</si>
  <si>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</si>
  <si>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</si>
  <si>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</si>
  <si>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</si>
  <si>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</si>
  <si>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</si>
  <si>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</si>
  <si>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</si>
  <si>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</si>
  <si>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</si>
  <si>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</si>
  <si>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</si>
  <si>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</si>
  <si>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</si>
  <si>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</si>
  <si>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</si>
  <si>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</si>
  <si>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</si>
  <si>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</si>
  <si>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</si>
  <si>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</si>
  <si>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</si>
  <si>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</si>
  <si>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</si>
  <si>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</si>
  <si>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</si>
  <si>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</si>
  <si>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</si>
  <si>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</si>
  <si>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</si>
  <si>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</si>
  <si>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</si>
  <si>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</si>
  <si>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</si>
  <si>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</si>
  <si>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</si>
  <si>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</si>
  <si>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</si>
  <si>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</si>
  <si>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</si>
  <si>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</si>
  <si>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</si>
  <si>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</si>
  <si>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</si>
  <si>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</si>
  <si>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</si>
  <si>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</si>
  <si>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</si>
  <si>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</si>
  <si>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</si>
  <si>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</si>
  <si>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</si>
  <si>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</si>
  <si>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</si>
  <si>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</si>
  <si>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</si>
  <si>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</si>
  <si>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</si>
  <si>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</si>
  <si>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</si>
  <si>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</si>
  <si>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</si>
  <si>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</si>
  <si>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</si>
  <si>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</si>
  <si>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</si>
  <si>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</si>
  <si>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</si>
  <si>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</si>
  <si>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</si>
  <si>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</si>
  <si>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</si>
  <si>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</si>
  <si>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</si>
  <si>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</si>
  <si>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</si>
  <si>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</si>
  <si>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</si>
  <si>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</si>
  <si>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</si>
  <si>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</si>
  <si>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</si>
  <si>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</si>
  <si>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</si>
  <si>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</si>
  <si>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</si>
  <si>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</si>
  <si>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</si>
  <si>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</si>
  <si>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</si>
  <si>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</si>
  <si>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</si>
  <si>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</si>
  <si>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</si>
  <si>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</si>
  <si>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</si>
  <si>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</si>
  <si>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</si>
  <si>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</si>
  <si>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</si>
  <si>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</si>
  <si>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</si>
  <si>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</si>
  <si>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</si>
  <si>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</si>
  <si>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</si>
  <si>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</si>
  <si>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</si>
  <si>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</si>
  <si>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</si>
  <si>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</si>
  <si>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</si>
  <si>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</si>
  <si>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</si>
  <si>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</si>
  <si>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</si>
  <si>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</si>
  <si>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</si>
  <si>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</si>
  <si>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</si>
  <si>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</si>
  <si>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</si>
  <si>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</si>
  <si>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</si>
  <si>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</si>
  <si>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</si>
  <si>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</si>
  <si>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</si>
  <si>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</si>
  <si>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</si>
  <si>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</si>
  <si>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</si>
  <si>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</si>
  <si>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</si>
  <si>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</si>
  <si>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</si>
  <si>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</si>
  <si>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</si>
  <si>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</si>
  <si>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</si>
  <si>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</si>
  <si>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</si>
  <si>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</si>
  <si>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</si>
  <si>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</si>
  <si>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</si>
  <si>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</si>
  <si>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</si>
  <si>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</si>
  <si>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</si>
  <si>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</si>
  <si>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</si>
  <si>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</si>
  <si>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</si>
  <si>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</si>
  <si>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</si>
  <si>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</si>
  <si>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</si>
  <si>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</si>
  <si>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</si>
  <si>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</si>
  <si>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</si>
  <si>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</si>
  <si>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</si>
  <si>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</si>
  <si>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</si>
  <si>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</si>
  <si>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</si>
  <si>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</si>
  <si>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</si>
  <si>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</si>
  <si>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</si>
  <si>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</si>
  <si>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</si>
  <si>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</si>
  <si>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</si>
  <si>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</si>
  <si>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</si>
  <si>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</si>
  <si>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</si>
  <si>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</si>
  <si>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</si>
  <si>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</si>
  <si>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</si>
  <si>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</si>
  <si>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</si>
  <si>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</si>
  <si>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</si>
  <si>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</si>
  <si>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</si>
  <si>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</si>
  <si>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</si>
  <si>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</si>
  <si>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</si>
  <si>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</si>
  <si>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</si>
  <si>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</si>
  <si>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</si>
  <si>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</si>
  <si>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</si>
  <si>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</si>
  <si>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</si>
  <si>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</si>
  <si>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</si>
  <si>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</si>
  <si>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</si>
  <si>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</si>
  <si>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</si>
  <si>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</si>
  <si>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</si>
  <si>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</si>
  <si>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</si>
  <si>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</si>
  <si>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</si>
  <si>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</si>
  <si>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</si>
  <si>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</si>
  <si>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</si>
  <si>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</si>
  <si>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</si>
  <si>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</si>
  <si>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</si>
  <si>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</si>
  <si>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</si>
  <si>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</si>
  <si>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</si>
  <si>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</si>
  <si>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</si>
  <si>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</si>
  <si>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</si>
  <si>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</si>
  <si>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</si>
  <si>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</si>
  <si>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</si>
  <si>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</si>
  <si>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</si>
  <si>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</si>
  <si>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</si>
  <si>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</si>
  <si>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</si>
  <si>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</si>
  <si>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</si>
  <si>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</si>
  <si>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</si>
  <si>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</si>
  <si>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</si>
  <si>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</si>
  <si>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</si>
  <si>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</si>
  <si>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</si>
  <si>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</si>
  <si>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</si>
  <si>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</si>
  <si>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</si>
  <si>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</si>
  <si>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</si>
  <si>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</si>
  <si>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</si>
  <si>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</si>
  <si>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</si>
  <si>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</si>
  <si>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</si>
  <si>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</si>
  <si>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</si>
  <si>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</si>
  <si>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</si>
  <si>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</si>
  <si>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</si>
  <si>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</si>
  <si>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</si>
  <si>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</si>
  <si>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</si>
  <si>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</si>
  <si>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</si>
  <si>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</si>
  <si>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</si>
  <si>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</si>
  <si>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</si>
  <si>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</si>
  <si>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</si>
  <si>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</si>
  <si>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</si>
  <si>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</si>
  <si>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</si>
  <si>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</si>
  <si>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</si>
  <si>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</si>
  <si>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</si>
  <si>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</si>
  <si>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</si>
  <si>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</si>
  <si>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</si>
  <si>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</si>
  <si>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</si>
  <si>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</si>
  <si>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</si>
  <si>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</si>
  <si>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</si>
  <si>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</si>
  <si>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</si>
  <si>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</si>
  <si>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</si>
  <si>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</si>
  <si>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</si>
  <si>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</si>
  <si>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</si>
  <si>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</si>
  <si>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</si>
  <si>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</si>
  <si>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</si>
  <si>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</si>
  <si>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</si>
  <si>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</si>
  <si>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</si>
  <si>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</si>
  <si>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</si>
  <si>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</si>
  <si>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</si>
  <si>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</si>
  <si>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</si>
  <si>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</si>
  <si>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</si>
  <si>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</si>
  <si>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</si>
  <si>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</si>
  <si>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</si>
  <si>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</si>
  <si>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</si>
  <si>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</si>
  <si>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</si>
  <si>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</si>
  <si>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</si>
  <si>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</si>
  <si>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</si>
  <si>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</si>
  <si>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</si>
  <si>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</si>
  <si>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</si>
  <si>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</si>
  <si>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</si>
  <si>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</si>
  <si>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</si>
  <si>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</si>
  <si>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</si>
  <si>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</si>
  <si>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</si>
  <si>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</si>
  <si>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</si>
  <si>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</si>
  <si>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</si>
  <si>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</si>
  <si>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</si>
  <si>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</si>
  <si>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</si>
  <si>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</si>
  <si>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</si>
  <si>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</si>
  <si>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</si>
  <si>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</si>
  <si>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</si>
  <si>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</si>
  <si>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</si>
  <si>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</si>
  <si>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</si>
  <si>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</si>
  <si>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</si>
  <si>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</si>
  <si>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</si>
  <si>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</si>
  <si>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</si>
  <si>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</si>
  <si>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</si>
  <si>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</si>
  <si>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</si>
  <si>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</si>
  <si>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</si>
  <si>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</si>
  <si>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</si>
  <si>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</si>
  <si>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</si>
  <si>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</si>
  <si>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</si>
  <si>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</si>
  <si>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</si>
  <si>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</si>
  <si>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</si>
  <si>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</si>
  <si>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</si>
  <si>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</si>
  <si>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</si>
  <si>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</si>
  <si>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</si>
  <si>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</si>
  <si>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</si>
  <si>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</si>
  <si>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</si>
  <si>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</si>
  <si>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</si>
  <si>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</si>
  <si>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</si>
  <si>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</si>
  <si>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</si>
  <si>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</si>
  <si>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</si>
  <si>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</si>
  <si>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</si>
  <si>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</si>
  <si>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</si>
  <si>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</si>
  <si>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</si>
  <si>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</si>
  <si>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</si>
  <si>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</si>
  <si>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</si>
  <si>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</si>
  <si>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</si>
  <si>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</si>
  <si>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</si>
  <si>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</si>
  <si>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</si>
  <si>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</si>
  <si>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</si>
  <si>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</si>
  <si>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</si>
  <si>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</si>
  <si>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</si>
  <si>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</si>
  <si>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</si>
  <si>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</si>
  <si>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</si>
  <si>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</si>
  <si>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</si>
  <si>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</si>
  <si>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</si>
  <si>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</si>
  <si>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</si>
  <si>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</si>
  <si>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</si>
  <si>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</si>
  <si>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</si>
  <si>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</si>
  <si>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</si>
  <si>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</si>
  <si>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</si>
  <si>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</si>
  <si>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</si>
  <si>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</si>
  <si>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</si>
  <si>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</si>
  <si>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</si>
  <si>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</si>
  <si>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</si>
  <si>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</si>
  <si>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</si>
  <si>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</si>
  <si>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</si>
  <si>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</si>
  <si>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</si>
  <si>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</si>
  <si>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</si>
  <si>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</si>
  <si>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</si>
  <si>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</si>
  <si>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</si>
  <si>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</si>
  <si>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</si>
  <si>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</si>
  <si>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</si>
  <si>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</si>
  <si>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</si>
  <si>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</si>
  <si>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</si>
  <si>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</si>
  <si>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</si>
  <si>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</si>
  <si>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</si>
  <si>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</si>
  <si>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</si>
  <si>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</si>
  <si>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</si>
  <si>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</si>
  <si>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</si>
  <si>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</si>
  <si>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</si>
  <si>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</si>
  <si>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</si>
  <si>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</si>
  <si>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</si>
  <si>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</si>
  <si>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</si>
  <si>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</si>
  <si>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</si>
  <si>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</si>
  <si>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</si>
  <si>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</si>
  <si>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</si>
  <si>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</si>
  <si>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</si>
  <si>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</si>
  <si>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</si>
  <si>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</si>
  <si>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</si>
  <si>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</si>
  <si>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</si>
  <si>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</si>
  <si>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</si>
  <si>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</si>
  <si>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</si>
  <si>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</si>
  <si>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</si>
  <si>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</si>
  <si>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</si>
  <si>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</si>
  <si>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</si>
  <si>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</si>
  <si>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</si>
  <si>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</si>
  <si>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</si>
  <si>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</si>
  <si>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</si>
  <si>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</si>
  <si>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</si>
  <si>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</si>
  <si>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</si>
  <si>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</si>
  <si>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</si>
  <si>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</si>
  <si>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</si>
  <si>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</si>
  <si>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</si>
  <si>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</si>
  <si>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</si>
  <si>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</si>
  <si>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</si>
  <si>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</si>
  <si>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</si>
  <si>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</si>
  <si>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</si>
  <si>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</si>
  <si>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</si>
  <si>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</si>
  <si>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</si>
  <si>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</si>
  <si>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</si>
  <si>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</si>
  <si>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</si>
  <si>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</si>
  <si>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</si>
  <si>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</si>
  <si>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</si>
  <si>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</si>
  <si>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</si>
  <si>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</si>
  <si>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</si>
  <si>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</si>
  <si>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</si>
  <si>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</si>
  <si>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</si>
  <si>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</si>
  <si>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</si>
  <si>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</si>
  <si>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</si>
  <si>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</si>
  <si>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</si>
  <si>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</si>
  <si>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</si>
  <si>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</si>
  <si>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</si>
  <si>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</si>
  <si>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</si>
  <si>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</si>
  <si>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</si>
  <si>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</si>
  <si>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</si>
  <si>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</si>
  <si>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</si>
  <si>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</si>
  <si>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</si>
  <si>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</si>
  <si>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</si>
  <si>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</si>
  <si>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</si>
  <si>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</si>
  <si>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</si>
  <si>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</si>
  <si>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</si>
  <si>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</si>
  <si>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</si>
  <si>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</si>
  <si>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</si>
  <si>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</si>
  <si>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</si>
  <si>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</si>
  <si>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</si>
  <si>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</si>
  <si>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</si>
  <si>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</si>
  <si>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</si>
  <si>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</si>
  <si>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</si>
  <si>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</si>
  <si>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</si>
  <si>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</si>
  <si>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</si>
  <si>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</si>
  <si>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</si>
  <si>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</si>
  <si>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</si>
  <si>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</si>
  <si>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</si>
  <si>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</si>
  <si>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</si>
  <si>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</si>
  <si>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</si>
  <si>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</si>
  <si>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</si>
  <si>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</si>
  <si>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</si>
  <si>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</si>
  <si>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</si>
  <si>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</si>
  <si>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</si>
  <si>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</si>
  <si>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</si>
  <si>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</si>
  <si>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</si>
  <si>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</si>
  <si>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</si>
  <si>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</si>
  <si>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</si>
  <si>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</si>
  <si>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</si>
  <si>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</si>
  <si>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</si>
  <si>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</si>
  <si>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</si>
  <si>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</si>
  <si>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</si>
  <si>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</si>
  <si>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</si>
  <si>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</si>
  <si>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</si>
  <si>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</si>
  <si>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</si>
  <si>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</si>
  <si>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</si>
  <si>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</si>
  <si>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</si>
  <si>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</si>
  <si>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</si>
  <si>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</si>
  <si>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</si>
  <si>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</si>
  <si>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</si>
  <si>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</si>
  <si>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</si>
  <si>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</si>
  <si>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</si>
  <si>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</si>
  <si>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</si>
  <si>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</si>
  <si>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</si>
  <si>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</si>
  <si>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</si>
  <si>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</si>
  <si>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</si>
  <si>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</si>
  <si>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</si>
  <si>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</si>
  <si>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</si>
  <si>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</si>
  <si>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</si>
  <si>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</si>
  <si>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</si>
  <si>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</si>
  <si>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</si>
  <si>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</si>
  <si>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</si>
  <si>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</si>
  <si>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</si>
  <si>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</si>
  <si>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</si>
  <si>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</si>
  <si>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</si>
  <si>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</si>
  <si>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</si>
  <si>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</si>
  <si>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</si>
  <si>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</si>
  <si>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</si>
  <si>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</si>
  <si>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</si>
  <si>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</si>
  <si>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</si>
  <si>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</si>
  <si>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</si>
  <si>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</si>
  <si>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</si>
  <si>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</si>
  <si>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</si>
  <si>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</si>
  <si>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</si>
  <si>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</si>
  <si>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</si>
  <si>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</si>
  <si>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</si>
  <si>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</si>
  <si>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</si>
  <si>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</si>
  <si>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</si>
  <si>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</si>
  <si>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</si>
  <si>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</si>
  <si>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</si>
  <si>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</si>
  <si>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</si>
  <si>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</si>
  <si>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</si>
  <si>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</si>
  <si>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</si>
  <si>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</si>
  <si>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</si>
  <si>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</si>
  <si>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</si>
  <si>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</si>
  <si>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</si>
  <si>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</si>
  <si>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</si>
  <si>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</si>
  <si>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</si>
  <si>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</si>
  <si>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</si>
  <si>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</si>
  <si>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</si>
  <si>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</si>
  <si>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</si>
  <si>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</si>
  <si>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</si>
  <si>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</si>
  <si>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</si>
  <si>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</si>
  <si>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</si>
  <si>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</si>
  <si>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</si>
  <si>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</si>
  <si>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</si>
  <si>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</si>
  <si>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</si>
  <si>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</si>
  <si>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</si>
  <si>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</si>
  <si>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</si>
  <si>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</si>
  <si>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</si>
  <si>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</si>
  <si>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</si>
  <si>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</si>
  <si>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</si>
  <si>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</si>
  <si>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</si>
  <si>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</si>
  <si>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</si>
  <si>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</si>
  <si>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</si>
  <si>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</si>
  <si>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</si>
  <si>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</si>
  <si>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</si>
  <si>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</si>
  <si>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</si>
  <si>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</si>
  <si>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</si>
  <si>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</si>
  <si>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</si>
  <si>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</si>
  <si>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</si>
  <si>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</si>
  <si>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</si>
  <si>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</si>
  <si>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</si>
  <si>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</si>
  <si>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</si>
  <si>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</si>
  <si>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</si>
  <si>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</si>
  <si>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</si>
  <si>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</si>
  <si>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</si>
  <si>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</si>
  <si>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</si>
  <si>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</si>
  <si>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</si>
  <si>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</si>
  <si>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</si>
  <si>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</si>
  <si>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</si>
  <si>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</si>
  <si>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</si>
  <si>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</si>
  <si>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</si>
  <si>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</si>
  <si>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</si>
  <si>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</si>
  <si>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</si>
  <si>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</si>
  <si>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</si>
  <si>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</si>
  <si>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</si>
  <si>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</si>
  <si>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</si>
  <si>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</si>
  <si>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</si>
  <si>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</si>
  <si>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</si>
  <si>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</si>
  <si>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</si>
  <si>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</si>
  <si>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</si>
  <si>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</si>
  <si>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</si>
  <si>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</si>
  <si>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</si>
  <si>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</si>
  <si>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</si>
  <si>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</si>
  <si>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</si>
  <si>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</si>
  <si>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</si>
  <si>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</si>
  <si>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</si>
  <si>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</si>
  <si>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</si>
  <si>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</si>
  <si>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</si>
  <si>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</si>
  <si>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</si>
  <si>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</si>
  <si>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</si>
  <si>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</si>
  <si>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</si>
  <si>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</si>
  <si>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</si>
  <si>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</si>
  <si>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</si>
  <si>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</si>
  <si>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</si>
  <si>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</si>
  <si>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</si>
  <si>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</si>
  <si>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</si>
  <si>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</si>
  <si>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</si>
  <si>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</si>
  <si>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</si>
  <si>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</si>
  <si>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</si>
  <si>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</si>
  <si>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</si>
  <si>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</si>
  <si>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</si>
  <si>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</si>
  <si>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</si>
  <si>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</si>
  <si>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</si>
  <si>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</si>
  <si>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</si>
  <si>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</si>
  <si>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</si>
  <si>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</si>
  <si>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</si>
  <si>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</si>
  <si>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</si>
  <si>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</si>
  <si>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</si>
  <si>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</si>
  <si>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</si>
  <si>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</si>
  <si>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</si>
  <si>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</si>
  <si>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</si>
  <si>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</si>
  <si>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</si>
  <si>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</si>
  <si>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</si>
  <si>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</si>
  <si>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</si>
  <si>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</si>
  <si>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</si>
  <si>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</si>
  <si>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</si>
  <si>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</si>
  <si>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</si>
  <si>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</si>
  <si>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</si>
  <si>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</si>
  <si>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</si>
  <si>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</si>
  <si>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</si>
  <si>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</si>
  <si>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</si>
  <si>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</si>
  <si>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</si>
  <si>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</si>
  <si>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</si>
  <si>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</si>
  <si>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</si>
  <si>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</si>
  <si>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</si>
  <si>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</si>
  <si>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</si>
  <si>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</si>
  <si>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</si>
  <si>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</si>
  <si>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</si>
  <si>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</si>
  <si>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</si>
  <si>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</si>
  <si>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</si>
  <si>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</si>
  <si>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</si>
  <si>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</si>
  <si>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</si>
  <si>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</si>
  <si>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</si>
  <si>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</si>
  <si>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</si>
  <si>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</si>
  <si>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</si>
  <si>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</si>
  <si>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</si>
  <si>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</si>
  <si>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</si>
  <si>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</si>
  <si>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</si>
  <si>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</si>
  <si>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</si>
  <si>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</si>
  <si>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</si>
  <si>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</si>
  <si>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</si>
  <si>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</si>
  <si>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</si>
  <si>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</si>
  <si>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</si>
  <si>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</si>
  <si>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</si>
  <si>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</si>
  <si>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</si>
  <si>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</si>
  <si>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</si>
  <si>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</si>
  <si>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</si>
  <si>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</si>
  <si>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</si>
  <si>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</si>
  <si>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</si>
  <si>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</si>
  <si>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</si>
  <si>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</si>
  <si>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</si>
  <si>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</si>
  <si>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</si>
  <si>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</si>
  <si>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</si>
  <si>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</si>
  <si>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</si>
  <si>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</si>
  <si>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</si>
  <si>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</si>
  <si>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</si>
  <si>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</si>
  <si>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</si>
  <si>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</si>
  <si>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</si>
  <si>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</si>
  <si>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</si>
  <si>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</si>
  <si>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</si>
  <si>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</si>
  <si>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</si>
  <si>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</si>
  <si>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</si>
  <si>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</si>
  <si>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</si>
  <si>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</si>
  <si>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</si>
  <si>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</si>
  <si>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</si>
  <si>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</si>
  <si>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</si>
  <si>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</si>
  <si>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</si>
  <si>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</si>
  <si>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</si>
  <si>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</si>
  <si>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</si>
  <si>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</si>
  <si>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</si>
  <si>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</si>
  <si>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</si>
  <si>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</si>
  <si>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</si>
  <si>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</si>
  <si>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</si>
  <si>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</si>
  <si>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</si>
  <si>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</si>
  <si>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</si>
  <si>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</si>
  <si>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</si>
  <si>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</si>
  <si>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</si>
  <si>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</si>
  <si>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</si>
  <si>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</si>
  <si>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</si>
  <si>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</si>
  <si>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</si>
  <si>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</si>
  <si>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</si>
  <si>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</si>
  <si>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</si>
  <si>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</si>
  <si>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</si>
  <si>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</si>
  <si>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</si>
  <si>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</si>
  <si>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</si>
  <si>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</si>
  <si>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</si>
  <si>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</si>
  <si>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</si>
  <si>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</si>
  <si>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</si>
  <si>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</si>
  <si>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</si>
  <si>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</si>
  <si>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</si>
  <si>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</si>
  <si>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</si>
  <si>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</si>
  <si>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</si>
  <si>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</si>
  <si>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</si>
  <si>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</si>
  <si>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</si>
  <si>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</si>
  <si>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</si>
  <si>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</si>
  <si>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</si>
  <si>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</si>
  <si>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</si>
  <si>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</si>
  <si>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</si>
  <si>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</si>
  <si>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</si>
  <si>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</si>
  <si>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</si>
  <si>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</si>
  <si>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</si>
  <si>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</si>
  <si>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</si>
  <si>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</si>
  <si>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</si>
  <si>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</si>
  <si>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</si>
  <si>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</si>
  <si>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</si>
  <si>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</si>
  <si>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</si>
  <si>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</si>
  <si>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</si>
  <si>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</si>
  <si>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</si>
  <si>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</si>
  <si>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</si>
  <si>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</si>
  <si>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</si>
  <si>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</si>
  <si>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</si>
  <si>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</si>
  <si>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</si>
  <si>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</si>
  <si>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</si>
  <si>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</si>
  <si>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</si>
  <si>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</si>
  <si>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</si>
  <si>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</si>
  <si>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</si>
  <si>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</si>
  <si>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</si>
  <si>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</si>
  <si>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</si>
  <si>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</si>
  <si>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</si>
  <si>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</si>
  <si>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</si>
  <si>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</si>
  <si>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</si>
  <si>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</si>
  <si>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</si>
  <si>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</si>
  <si>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</si>
  <si>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</si>
  <si>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</si>
  <si>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</si>
  <si>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</si>
  <si>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</si>
  <si>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</si>
  <si>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</si>
  <si>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</si>
  <si>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</si>
  <si>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</si>
  <si>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</si>
  <si>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</si>
  <si>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</si>
  <si>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</si>
  <si>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</si>
  <si>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</si>
  <si>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</si>
  <si>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</si>
  <si>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</si>
  <si>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</si>
  <si>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</si>
  <si>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</si>
  <si>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</si>
  <si>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</si>
  <si>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</si>
  <si>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</si>
  <si>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</si>
  <si>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</si>
  <si>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</si>
  <si>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</si>
  <si>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</si>
  <si>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</si>
  <si>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</si>
  <si>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</si>
  <si>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</si>
  <si>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</si>
  <si>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</si>
  <si>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</si>
  <si>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</si>
  <si>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</si>
  <si>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</si>
  <si>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</si>
  <si>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</si>
  <si>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</si>
  <si>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</si>
  <si>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</si>
  <si>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</si>
  <si>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</si>
  <si>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</si>
  <si>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</si>
  <si>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</si>
  <si>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</si>
  <si>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</si>
  <si>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</si>
  <si>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</si>
  <si>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</si>
  <si>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</si>
  <si>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</si>
  <si>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</si>
  <si>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</si>
  <si>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</si>
  <si>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</si>
  <si>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</si>
  <si>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</si>
  <si>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</si>
  <si>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</si>
  <si>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</si>
  <si>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</si>
  <si>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</si>
  <si>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</si>
  <si>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</si>
  <si>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</si>
  <si>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</si>
  <si>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</si>
  <si>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</si>
  <si>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</si>
  <si>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</si>
  <si>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</si>
  <si>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</si>
  <si>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</si>
  <si>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</si>
  <si>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</si>
  <si>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</si>
  <si>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</si>
  <si>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</si>
  <si>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</si>
  <si>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</si>
  <si>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</si>
  <si>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</si>
  <si>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</si>
  <si>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</si>
  <si>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</si>
  <si>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</si>
  <si>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</si>
  <si>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</si>
  <si>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</si>
  <si>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</si>
  <si>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</si>
  <si>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</si>
  <si>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</si>
  <si>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</si>
  <si>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</si>
  <si>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</si>
  <si>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</si>
  <si>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</si>
  <si>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</si>
  <si>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</si>
  <si>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</si>
  <si>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</si>
  <si>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</si>
  <si>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</si>
  <si>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</si>
  <si>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</si>
  <si>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</si>
  <si>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</si>
  <si>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</si>
  <si>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</si>
  <si>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</si>
  <si>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</si>
  <si>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</si>
  <si>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</si>
  <si>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</si>
  <si>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</si>
  <si>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</si>
  <si>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</si>
  <si>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</si>
  <si>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</si>
  <si>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</si>
  <si>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</si>
  <si>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</si>
  <si>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</si>
  <si>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</si>
  <si>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</si>
  <si>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</si>
  <si>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</si>
  <si>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</si>
  <si>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</si>
  <si>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</si>
  <si>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</si>
  <si>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</si>
  <si>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</si>
  <si>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</si>
  <si>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</si>
  <si>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</si>
  <si>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</si>
  <si>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</si>
  <si>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</si>
  <si>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</si>
  <si>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</si>
  <si>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</si>
  <si>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</si>
  <si>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</si>
  <si>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</si>
  <si>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</si>
  <si>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</si>
  <si>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</si>
  <si>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</si>
  <si>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</si>
  <si>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</si>
  <si>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</si>
  <si>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</si>
  <si>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</si>
  <si>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</si>
  <si>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</si>
  <si>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</si>
  <si>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</si>
  <si>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</si>
  <si>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</si>
  <si>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</si>
  <si>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</si>
  <si>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</si>
  <si>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</si>
  <si>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</si>
  <si>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</si>
  <si>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</si>
  <si>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</si>
  <si>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</si>
  <si>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</si>
  <si>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</si>
  <si>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</si>
  <si>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</si>
  <si>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</si>
  <si>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</si>
  <si>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</si>
  <si>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</si>
  <si>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</si>
  <si>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</si>
  <si>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</si>
  <si>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</si>
  <si>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</si>
  <si>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</si>
  <si>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</si>
  <si>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</si>
  <si>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</si>
  <si>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</si>
  <si>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</si>
  <si>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</si>
  <si>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</si>
  <si>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</si>
  <si>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</si>
  <si>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</si>
  <si>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</si>
  <si>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</si>
  <si>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</si>
  <si>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</si>
  <si>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</si>
  <si>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</si>
  <si>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</si>
  <si>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</si>
  <si>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</si>
  <si>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</si>
  <si>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</si>
  <si>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</si>
  <si>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</si>
  <si>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</si>
  <si>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</si>
  <si>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</si>
  <si>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</si>
  <si>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</si>
  <si>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</si>
  <si>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</si>
  <si>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</si>
  <si>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</si>
  <si>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</si>
  <si>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</si>
  <si>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</si>
  <si>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</si>
  <si>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</si>
  <si>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</si>
  <si>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</si>
  <si>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</si>
  <si>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</si>
  <si>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</si>
  <si>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</si>
  <si>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</si>
  <si>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</si>
  <si>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</si>
  <si>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</si>
  <si>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</si>
  <si>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</si>
  <si>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</si>
  <si>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</si>
  <si>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</si>
  <si>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</si>
  <si>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</si>
  <si>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</si>
  <si>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</si>
  <si>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</si>
  <si>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</si>
  <si>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</si>
  <si>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</si>
  <si>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</si>
  <si>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</si>
  <si>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</si>
  <si>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</si>
  <si>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</si>
  <si>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</si>
  <si>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</si>
  <si>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</si>
  <si>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</si>
  <si>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</si>
  <si>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</si>
  <si>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</si>
  <si>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</si>
  <si>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</si>
  <si>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</si>
  <si>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</si>
  <si>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</si>
  <si>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</si>
  <si>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</si>
  <si>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</si>
  <si>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</si>
  <si>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</si>
  <si>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</si>
  <si>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</si>
  <si>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</si>
  <si>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</si>
  <si>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</si>
  <si>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</si>
  <si>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</si>
  <si>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</si>
  <si>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</si>
  <si>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</si>
  <si>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</si>
  <si>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</si>
  <si>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</si>
  <si>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</si>
  <si>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</si>
  <si>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</si>
  <si>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</si>
  <si>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</si>
  <si>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</si>
  <si>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</si>
  <si>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</si>
  <si>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</si>
  <si>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</si>
  <si>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</si>
  <si>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</si>
  <si>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</si>
  <si>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</si>
  <si>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</si>
  <si>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</si>
  <si>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</si>
  <si>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</si>
  <si>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</si>
  <si>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</si>
  <si>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</si>
  <si>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</si>
  <si>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</si>
  <si>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</si>
  <si>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</si>
  <si>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</si>
  <si>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</si>
  <si>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</si>
  <si>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</si>
  <si>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</si>
  <si>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</si>
  <si>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</si>
  <si>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</si>
  <si>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</si>
  <si>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</si>
  <si>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</si>
  <si>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</si>
  <si>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</si>
  <si>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</si>
  <si>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</si>
  <si>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</si>
  <si>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</si>
  <si>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</si>
  <si>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</si>
  <si>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</si>
  <si>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</si>
  <si>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</si>
  <si>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</si>
  <si>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</si>
  <si>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</si>
  <si>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</si>
  <si>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</si>
  <si>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</si>
  <si>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</si>
  <si>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</si>
  <si>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</si>
  <si>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</si>
  <si>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</si>
  <si>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</si>
  <si>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</si>
  <si>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</si>
  <si>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</si>
  <si>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</si>
  <si>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</si>
  <si>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</si>
  <si>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</si>
  <si>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</si>
  <si>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</si>
  <si>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</si>
  <si>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</si>
  <si>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</si>
  <si>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</si>
  <si>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</si>
  <si>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</si>
  <si>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</si>
  <si>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</si>
  <si>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</si>
  <si>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</si>
  <si>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</si>
  <si>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</si>
  <si>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</si>
  <si>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</si>
  <si>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</si>
  <si>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</si>
  <si>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</si>
  <si>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</si>
  <si>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</si>
  <si>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</si>
  <si>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</si>
  <si>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</si>
  <si>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</si>
  <si>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</si>
  <si>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</si>
  <si>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</si>
  <si>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</si>
  <si>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</si>
  <si>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</si>
  <si>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</si>
  <si>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</si>
  <si>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</si>
  <si>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</si>
  <si>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</si>
  <si>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</si>
  <si>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</si>
  <si>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</si>
  <si>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</si>
  <si>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</si>
  <si>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</si>
  <si>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</si>
  <si>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</si>
  <si>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</si>
  <si>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</si>
  <si>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</si>
  <si>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</si>
  <si>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</si>
  <si>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</si>
  <si>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</si>
  <si>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</si>
  <si>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</si>
  <si>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</si>
  <si>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</si>
  <si>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</si>
  <si>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</si>
  <si>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</si>
  <si>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</si>
  <si>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</si>
  <si>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</si>
  <si>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</si>
  <si>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</si>
  <si>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</si>
  <si>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</si>
  <si>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</si>
  <si>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</si>
  <si>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</si>
  <si>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</si>
  <si>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</si>
  <si>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</si>
  <si>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</si>
  <si>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</si>
  <si>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</si>
  <si>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</si>
  <si>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</si>
  <si>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</si>
  <si>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</si>
  <si>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</si>
  <si>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</si>
  <si>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</si>
  <si>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</si>
  <si>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</si>
  <si>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</si>
  <si>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</si>
  <si>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</si>
  <si>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</si>
  <si>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</si>
  <si>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</si>
  <si>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</si>
  <si>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</si>
  <si>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</si>
  <si>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</si>
  <si>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</si>
  <si>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</si>
  <si>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</si>
  <si>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</si>
  <si>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</si>
  <si>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</si>
  <si>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</si>
  <si>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</si>
  <si>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</si>
  <si>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</si>
  <si>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</si>
  <si>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</si>
  <si>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</si>
  <si>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</si>
  <si>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</si>
  <si>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</si>
  <si>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</si>
  <si>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</si>
  <si>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</si>
  <si>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</si>
  <si>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</si>
  <si>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</si>
  <si>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</si>
  <si>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</si>
  <si>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</si>
  <si>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</si>
  <si>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</si>
  <si>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</si>
  <si>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</si>
  <si>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</si>
  <si>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</si>
  <si>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</si>
  <si>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</si>
  <si>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</si>
  <si>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</si>
  <si>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</si>
  <si>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</si>
  <si>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</si>
  <si>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</si>
  <si>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</si>
  <si>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</si>
  <si>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</si>
  <si>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</si>
  <si>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</si>
  <si>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</si>
  <si>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</si>
  <si>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</si>
  <si>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</si>
  <si>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</si>
  <si>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</si>
  <si>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</si>
  <si>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</si>
  <si>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</si>
  <si>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</si>
  <si>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</si>
  <si>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</si>
  <si>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</si>
  <si>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</si>
  <si>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</si>
  <si>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</si>
  <si>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</si>
  <si>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</si>
  <si>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</si>
  <si>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</si>
  <si>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</si>
  <si>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</si>
  <si>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</si>
  <si>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</si>
  <si>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</si>
  <si>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</si>
  <si>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</si>
  <si>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</si>
  <si>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</si>
  <si>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</si>
  <si>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</si>
  <si>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</si>
  <si>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</si>
  <si>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</si>
  <si>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</si>
  <si>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</si>
  <si>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</si>
  <si>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</si>
  <si>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</si>
  <si>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</si>
  <si>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</si>
  <si>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</si>
  <si>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</si>
  <si>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</si>
  <si>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</si>
  <si>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</si>
  <si>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</si>
  <si>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</si>
  <si>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</si>
  <si>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</si>
  <si>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</si>
  <si>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</si>
  <si>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</si>
  <si>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</si>
  <si>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</si>
  <si>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</si>
  <si>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</si>
  <si>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</si>
  <si>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</si>
  <si>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</si>
  <si>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</si>
  <si>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</si>
  <si>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</si>
  <si>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</si>
  <si>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</si>
  <si>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</si>
  <si>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</si>
  <si>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</si>
  <si>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</si>
  <si>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</si>
  <si>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</si>
  <si>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</si>
  <si>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</si>
  <si>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</si>
  <si>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</si>
  <si>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</si>
  <si>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</si>
  <si>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</si>
  <si>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</si>
  <si>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</si>
  <si>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</si>
  <si>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</si>
  <si>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</si>
  <si>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</si>
  <si>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</si>
  <si>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</si>
  <si>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</si>
  <si>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</si>
  <si>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</si>
  <si>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</si>
  <si>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</si>
  <si>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</si>
  <si>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</si>
  <si>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</si>
  <si>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</si>
  <si>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</si>
  <si>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</si>
  <si>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</si>
  <si>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</si>
  <si>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</si>
  <si>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</si>
  <si>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</si>
  <si>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</si>
  <si>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</si>
  <si>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</si>
  <si>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</si>
  <si>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</si>
  <si>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</si>
  <si>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</si>
  <si>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</si>
  <si>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</si>
  <si>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</si>
  <si>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</si>
  <si>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</si>
  <si>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</si>
  <si>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</si>
  <si>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</si>
  <si>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</si>
  <si>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</si>
  <si>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</si>
  <si>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</si>
  <si>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</si>
  <si>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</si>
  <si>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</si>
  <si>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</si>
  <si>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</si>
  <si>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</si>
  <si>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</si>
  <si>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</si>
  <si>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</si>
  <si>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</si>
  <si>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</si>
  <si>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</si>
  <si>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</si>
  <si>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</si>
  <si>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</si>
  <si>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</si>
  <si>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</si>
  <si>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</si>
  <si>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</si>
  <si>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</si>
  <si>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</si>
  <si>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</si>
  <si>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</si>
  <si>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</si>
  <si>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</si>
  <si>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</si>
  <si>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</si>
  <si>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</si>
  <si>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</si>
  <si>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</si>
  <si>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</si>
  <si>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</si>
  <si>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</si>
  <si>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</si>
  <si>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</si>
  <si>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</si>
  <si>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</si>
  <si>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</si>
  <si>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</si>
  <si>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</si>
  <si>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</si>
  <si>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</si>
  <si>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</si>
  <si>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</si>
  <si>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</si>
  <si>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</si>
  <si>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</si>
  <si>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</si>
  <si>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</si>
  <si>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</si>
  <si>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</si>
  <si>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</si>
  <si>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</si>
  <si>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</si>
  <si>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</si>
  <si>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</si>
  <si>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</si>
  <si>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</si>
  <si>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</si>
  <si>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</si>
  <si>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</si>
  <si>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</si>
  <si>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</si>
  <si>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</si>
  <si>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</si>
  <si>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</si>
  <si>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</si>
  <si>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</si>
  <si>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</si>
  <si>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</si>
  <si>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</si>
  <si>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</si>
  <si>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</si>
  <si>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</si>
  <si>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</si>
  <si>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</si>
  <si>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</si>
  <si>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</si>
  <si>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</si>
  <si>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</si>
  <si>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</si>
  <si>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</si>
  <si>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</si>
  <si>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</si>
  <si>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</si>
  <si>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</si>
  <si>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</si>
  <si>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</si>
  <si>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</si>
  <si>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</si>
  <si>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</si>
  <si>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</si>
  <si>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</si>
  <si>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</si>
  <si>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</si>
  <si>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</si>
  <si>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</si>
  <si>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</si>
  <si>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</si>
  <si>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</si>
  <si>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</si>
  <si>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</si>
  <si>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</si>
  <si>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</si>
  <si>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</si>
  <si>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</si>
  <si>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</si>
  <si>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</si>
  <si>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</si>
  <si>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</si>
  <si>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</si>
  <si>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</si>
  <si>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</si>
  <si>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</si>
  <si>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</si>
  <si>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</si>
  <si>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</si>
  <si>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</si>
  <si>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</si>
  <si>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</si>
  <si>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</si>
  <si>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</si>
  <si>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</si>
  <si>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</si>
  <si>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</si>
  <si>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</si>
  <si>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</si>
  <si>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</si>
  <si>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</si>
  <si>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</si>
  <si>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</si>
  <si>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</si>
  <si>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</si>
  <si>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</si>
  <si>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</si>
  <si>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</si>
  <si>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</si>
  <si>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</si>
  <si>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</si>
  <si>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</si>
  <si>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</si>
  <si>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</si>
  <si>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</si>
  <si>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</si>
  <si>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</si>
  <si>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</si>
  <si>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</si>
  <si>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</si>
  <si>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</si>
  <si>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</si>
  <si>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</si>
  <si>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</si>
  <si>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</si>
  <si>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</si>
  <si>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</si>
  <si>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</si>
  <si>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</si>
  <si>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</si>
  <si>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</si>
  <si>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</si>
  <si>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</si>
  <si>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</si>
  <si>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</si>
  <si>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</si>
  <si>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</si>
  <si>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</si>
  <si>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</si>
  <si>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</si>
  <si>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</si>
  <si>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</si>
  <si>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</si>
  <si>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</si>
  <si>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</si>
  <si>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</si>
  <si>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</si>
  <si>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</si>
  <si>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</si>
  <si>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</si>
  <si>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</si>
  <si>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</si>
  <si>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</si>
  <si>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</si>
  <si>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</si>
  <si>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</si>
  <si>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</si>
  <si>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</si>
  <si>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</si>
  <si>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</si>
  <si>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</si>
  <si>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</si>
  <si>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</si>
  <si>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</si>
  <si>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</si>
  <si>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</si>
  <si>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</si>
  <si>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</si>
  <si>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</si>
  <si>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</si>
  <si>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</si>
  <si>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</si>
  <si>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</si>
  <si>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</si>
  <si>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</si>
  <si>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</si>
  <si>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</si>
  <si>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</si>
  <si>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</si>
  <si>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</si>
  <si>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</si>
  <si>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</si>
  <si>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</si>
  <si>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</si>
  <si>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</si>
  <si>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</si>
  <si>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</si>
  <si>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</si>
  <si>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</si>
  <si>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</si>
  <si>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</si>
  <si>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</si>
  <si>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</si>
  <si>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</si>
  <si>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</si>
  <si>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</si>
  <si>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</si>
  <si>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</si>
  <si>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</si>
  <si>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</si>
  <si>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</si>
  <si>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</si>
  <si>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</si>
  <si>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</si>
  <si>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</si>
  <si>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</si>
  <si>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</si>
  <si>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</si>
  <si>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</si>
  <si>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</si>
  <si>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</si>
  <si>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</si>
  <si>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</si>
  <si>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</si>
  <si>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</si>
  <si>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</si>
  <si>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</si>
  <si>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</si>
  <si>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</si>
  <si>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</si>
  <si>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</si>
  <si>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</si>
  <si>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</si>
  <si>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</si>
  <si>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</si>
  <si>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</si>
  <si>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</si>
  <si>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</si>
  <si>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</si>
  <si>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</si>
  <si>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</si>
  <si>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</si>
  <si>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</si>
  <si>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</si>
  <si>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</si>
  <si>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</si>
  <si>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</si>
  <si>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</si>
  <si>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</si>
  <si>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</si>
  <si>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</si>
  <si>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</si>
  <si>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</si>
  <si>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</si>
  <si>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</si>
  <si>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</si>
  <si>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</si>
  <si>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</si>
  <si>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</si>
  <si>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</si>
  <si>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</si>
  <si>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</si>
  <si>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</si>
  <si>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</si>
  <si>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</si>
  <si>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</si>
  <si>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</si>
  <si>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</si>
  <si>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</si>
  <si>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</si>
  <si>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</si>
  <si>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</si>
  <si>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</si>
  <si>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</si>
  <si>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</si>
  <si>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</si>
  <si>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</si>
  <si>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</si>
  <si>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</si>
  <si>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</si>
  <si>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</si>
  <si>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</si>
  <si>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</si>
  <si>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</si>
  <si>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</si>
  <si>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</si>
  <si>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</si>
  <si>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</si>
  <si>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</si>
  <si>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</si>
  <si>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</si>
  <si>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</si>
  <si>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</si>
  <si>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</si>
  <si>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</si>
  <si>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</si>
  <si>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</si>
  <si>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</si>
  <si>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</si>
  <si>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</si>
  <si>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</si>
  <si>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</si>
  <si>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</si>
  <si>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</si>
  <si>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</si>
  <si>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</si>
  <si>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</si>
  <si>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</si>
  <si>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</si>
  <si>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</si>
  <si>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</si>
  <si>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</si>
  <si>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</si>
  <si>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</si>
  <si>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</si>
  <si>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</si>
  <si>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</si>
  <si>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</si>
  <si>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</si>
  <si>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</si>
  <si>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</si>
  <si>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</si>
  <si>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</si>
  <si>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</si>
  <si>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</si>
  <si>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</si>
  <si>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</si>
  <si>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</si>
  <si>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</si>
  <si>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</si>
  <si>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</si>
  <si>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</si>
  <si>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</si>
  <si>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</si>
  <si>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</si>
  <si>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</si>
  <si>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</si>
  <si>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</si>
  <si>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</si>
  <si>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</si>
  <si>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</si>
  <si>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</si>
  <si>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</si>
  <si>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</si>
  <si>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</si>
  <si>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</si>
  <si>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</si>
  <si>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</si>
  <si>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</si>
  <si>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</si>
  <si>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</si>
  <si>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</si>
  <si>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</si>
  <si>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</si>
  <si>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</si>
  <si>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</si>
  <si>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</si>
  <si>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</si>
  <si>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</si>
  <si>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</si>
  <si>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</si>
  <si>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</si>
  <si>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</si>
  <si>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</si>
  <si>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</si>
  <si>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</si>
  <si>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</si>
  <si>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</si>
  <si>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</si>
  <si>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</si>
  <si>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</si>
  <si>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</si>
  <si>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</si>
  <si>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</si>
  <si>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</si>
  <si>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</si>
  <si>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</si>
  <si>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</si>
  <si>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</si>
  <si>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</si>
  <si>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</si>
  <si>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</si>
  <si>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</si>
  <si>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</si>
  <si>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</si>
  <si>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</si>
  <si>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</si>
  <si>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</si>
  <si>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</si>
  <si>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</si>
  <si>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</si>
  <si>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</si>
  <si>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</si>
  <si>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</si>
  <si>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</si>
  <si>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</si>
  <si>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</si>
  <si>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</si>
  <si>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</si>
  <si>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</si>
  <si>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</si>
  <si>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</si>
  <si>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</si>
  <si>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</si>
  <si>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</si>
  <si>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</si>
  <si>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</si>
  <si>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</si>
  <si>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</si>
  <si>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</si>
  <si>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</si>
  <si>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</si>
  <si>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</si>
  <si>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</si>
  <si>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</si>
  <si>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</si>
  <si>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</si>
  <si>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</si>
  <si>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</si>
  <si>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</si>
  <si>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</si>
  <si>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</si>
  <si>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</si>
  <si>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</si>
  <si>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</si>
  <si>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</si>
  <si>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</si>
  <si>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</si>
  <si>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</si>
  <si>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</si>
  <si>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</si>
  <si>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</si>
  <si>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</si>
  <si>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</si>
  <si>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</si>
  <si>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</si>
  <si>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</si>
  <si>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</si>
  <si>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</si>
  <si>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</si>
  <si>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</si>
  <si>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</si>
  <si>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</si>
  <si>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</si>
  <si>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</si>
  <si>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</si>
  <si>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</si>
  <si>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</si>
  <si>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</si>
  <si>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</si>
  <si>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</si>
  <si>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</si>
  <si>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</si>
  <si>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</si>
  <si>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</si>
  <si>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</si>
  <si>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</si>
  <si>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</si>
  <si>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</si>
  <si>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</si>
  <si>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</si>
  <si>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</si>
  <si>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</si>
  <si>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</si>
  <si>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</si>
  <si>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</si>
  <si>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</si>
  <si>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</si>
  <si>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</si>
  <si>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</si>
  <si>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</si>
  <si>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</si>
  <si>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</si>
  <si>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</si>
  <si>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</si>
  <si>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</si>
  <si>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</si>
  <si>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</si>
  <si>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</si>
  <si>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</si>
  <si>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</si>
  <si>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</si>
  <si>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</si>
  <si>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</si>
  <si>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</si>
  <si>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</si>
  <si>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</si>
  <si>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</si>
  <si>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</si>
  <si>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</si>
  <si>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</si>
  <si>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</si>
  <si>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</si>
  <si>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</si>
  <si>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</si>
  <si>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</si>
  <si>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</si>
  <si>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</si>
  <si>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</si>
  <si>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</si>
  <si>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</si>
  <si>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</si>
  <si>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</si>
  <si>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</si>
  <si>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</si>
  <si>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</si>
  <si>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</si>
  <si>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</si>
  <si>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</si>
  <si>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</si>
  <si>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</si>
  <si>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</si>
  <si>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</si>
  <si>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</si>
  <si>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</si>
  <si>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</si>
  <si>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</si>
  <si>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</si>
  <si>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</si>
  <si>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</si>
  <si>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</si>
  <si>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</si>
  <si>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</si>
  <si>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</si>
  <si>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</si>
  <si>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</si>
  <si>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</si>
  <si>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</si>
  <si>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</si>
  <si>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</si>
  <si>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</si>
  <si>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</si>
  <si>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</si>
  <si>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</si>
  <si>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</si>
  <si>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</si>
  <si>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</si>
  <si>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</si>
  <si>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</si>
  <si>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</si>
  <si>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</si>
  <si>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</si>
  <si>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</si>
  <si>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</si>
  <si>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</si>
  <si>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</si>
  <si>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</si>
  <si>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</si>
  <si>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</si>
  <si>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</si>
  <si>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</si>
  <si>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</si>
  <si>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</si>
  <si>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</si>
  <si>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</si>
  <si>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</si>
  <si>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</si>
  <si>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</si>
  <si>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</si>
  <si>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</si>
  <si>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</si>
  <si>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</si>
  <si>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</si>
  <si>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</si>
  <si>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</si>
  <si>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</si>
  <si>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</si>
  <si>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</si>
  <si>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</si>
  <si>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</si>
  <si>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</si>
  <si>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</si>
  <si>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</si>
  <si>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</si>
  <si>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</si>
  <si>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</si>
  <si>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</si>
  <si>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</si>
  <si>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</si>
  <si>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</si>
  <si>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</si>
  <si>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</si>
  <si>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</si>
  <si>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</si>
  <si>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</si>
  <si>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</si>
  <si>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</si>
  <si>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</si>
  <si>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</si>
  <si>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</si>
  <si>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</si>
  <si>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</si>
  <si>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</si>
  <si>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</si>
  <si>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</si>
  <si>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</si>
  <si>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</si>
  <si>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</si>
  <si>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</si>
  <si>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</si>
  <si>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</si>
  <si>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</si>
  <si>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</si>
  <si>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</si>
  <si>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</si>
  <si>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</si>
  <si>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</si>
  <si>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</si>
  <si>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</si>
  <si>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</si>
  <si>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</si>
  <si>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</si>
  <si>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</si>
  <si>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</si>
  <si>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</si>
  <si>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</si>
  <si>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</si>
  <si>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</si>
  <si>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</si>
  <si>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</si>
  <si>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</si>
  <si>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</si>
  <si>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</si>
  <si>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</si>
  <si>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</si>
  <si>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</si>
  <si>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</si>
  <si>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</si>
  <si>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</si>
  <si>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</si>
  <si>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</si>
  <si>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</si>
  <si>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</si>
  <si>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</si>
  <si>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</si>
  <si>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</si>
  <si>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</si>
  <si>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</si>
  <si>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</si>
  <si>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</si>
  <si>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</si>
  <si>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</si>
  <si>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</si>
  <si>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</si>
  <si>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</si>
  <si>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</si>
  <si>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</si>
  <si>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</si>
  <si>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</si>
  <si>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</si>
  <si>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</si>
  <si>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</si>
  <si>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</si>
  <si>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</si>
  <si>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</si>
  <si>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</si>
  <si>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</si>
  <si>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</si>
  <si>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</si>
  <si>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</si>
  <si>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</si>
  <si>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</si>
  <si>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</si>
  <si>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</si>
  <si>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</si>
  <si>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</si>
  <si>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</si>
  <si>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</si>
  <si>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</si>
  <si>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</si>
  <si>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</si>
  <si>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</si>
  <si>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</si>
  <si>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</si>
  <si>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</si>
  <si>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</si>
  <si>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</si>
  <si>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</si>
  <si>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</si>
  <si>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</si>
  <si>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</si>
  <si>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</si>
  <si>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</si>
  <si>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</si>
  <si>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</si>
  <si>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</si>
  <si>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</si>
  <si>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</si>
  <si>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</si>
  <si>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</si>
  <si>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</si>
  <si>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</si>
  <si>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</si>
  <si>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</si>
  <si>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</si>
  <si>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</si>
  <si>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</si>
  <si>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</si>
  <si>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</si>
  <si>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</si>
  <si>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</si>
  <si>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</si>
  <si>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</si>
  <si>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</si>
  <si>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</si>
  <si>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</si>
  <si>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</si>
  <si>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</si>
  <si>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</si>
  <si>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</si>
  <si>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</si>
  <si>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</si>
  <si>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</si>
  <si>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</si>
  <si>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</si>
  <si>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</si>
  <si>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</si>
  <si>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</si>
  <si>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</si>
  <si>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</si>
  <si>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</si>
  <si>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</si>
  <si>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</si>
  <si>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</si>
  <si>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</si>
  <si>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</si>
  <si>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</si>
  <si>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</si>
  <si>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</si>
  <si>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</si>
  <si>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</si>
  <si>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</si>
  <si>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</si>
  <si>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</si>
  <si>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</si>
  <si>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</si>
  <si>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</si>
  <si>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</si>
  <si>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</si>
  <si>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</si>
  <si>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</si>
  <si>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</si>
  <si>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</si>
  <si>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</si>
  <si>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</si>
  <si>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</si>
  <si>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</si>
  <si>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</si>
  <si>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</si>
  <si>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</si>
  <si>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</si>
  <si>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</si>
  <si>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</si>
  <si>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</si>
  <si>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</si>
  <si>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</si>
  <si>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</si>
  <si>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</si>
  <si>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</si>
  <si>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</si>
  <si>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</si>
  <si>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</si>
  <si>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</si>
  <si>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</si>
  <si>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</si>
  <si>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</si>
  <si>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</si>
  <si>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</si>
  <si>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</si>
  <si>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</si>
  <si>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</si>
  <si>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</si>
  <si>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</si>
  <si>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</si>
  <si>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</si>
  <si>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</si>
  <si>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</si>
  <si>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</si>
  <si>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</si>
  <si>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</si>
  <si>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</si>
  <si>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</si>
  <si>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</si>
  <si>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</si>
  <si>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</si>
  <si>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</si>
  <si>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</si>
  <si>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</si>
  <si>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</si>
  <si>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</si>
  <si>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</si>
  <si>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</si>
  <si>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</si>
  <si>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</si>
  <si>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</si>
  <si>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</si>
  <si>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</si>
  <si>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</si>
  <si>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</si>
  <si>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</si>
  <si>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</si>
  <si>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</si>
  <si>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</si>
  <si>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</si>
  <si>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</si>
  <si>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</si>
  <si>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</si>
  <si>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</si>
  <si>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</si>
  <si>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</si>
  <si>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</si>
  <si>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</si>
  <si>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</si>
  <si>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</si>
  <si>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</si>
  <si>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</si>
  <si>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</si>
  <si>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</si>
  <si>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</si>
  <si>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</si>
  <si>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</si>
  <si>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</si>
  <si>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</si>
  <si>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</si>
  <si>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</si>
  <si>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</si>
  <si>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</si>
  <si>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</si>
  <si>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</si>
  <si>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</si>
  <si>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</si>
  <si>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</si>
  <si>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</si>
  <si>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</si>
  <si>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</si>
  <si>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</si>
  <si>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</si>
  <si>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</si>
  <si>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</si>
  <si>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</si>
  <si>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</si>
  <si>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</si>
  <si>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</si>
  <si>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</si>
  <si>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</si>
  <si>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</si>
  <si>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</si>
  <si>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</si>
  <si>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</si>
  <si>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</si>
  <si>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</si>
  <si>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</si>
  <si>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</si>
  <si>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</si>
  <si>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</si>
  <si>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</si>
  <si>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</si>
  <si>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</si>
  <si>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</si>
  <si>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</si>
  <si>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</si>
  <si>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</si>
  <si>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</si>
  <si>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</si>
  <si>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</si>
  <si>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</si>
  <si>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</si>
  <si>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</si>
  <si>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</si>
  <si>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</si>
  <si>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</si>
  <si>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</si>
  <si>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</si>
  <si>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</si>
  <si>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</si>
  <si>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</si>
  <si>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</si>
  <si>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</si>
  <si>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</si>
  <si>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</si>
  <si>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</si>
  <si>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</si>
  <si>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</si>
  <si>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</si>
  <si>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</si>
  <si>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</si>
  <si>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</si>
  <si>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</si>
  <si>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</si>
  <si>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</si>
  <si>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</si>
  <si>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</si>
  <si>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</si>
  <si>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</si>
  <si>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</si>
  <si>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</si>
  <si>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</si>
  <si>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</si>
  <si>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</si>
  <si>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</si>
  <si>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</si>
  <si>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</si>
  <si>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</si>
  <si>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</si>
  <si>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</si>
  <si>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</si>
  <si>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</si>
  <si>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</si>
  <si>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</si>
  <si>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</si>
  <si>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</si>
  <si>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</si>
  <si>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</si>
  <si>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</si>
  <si>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</si>
  <si>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</si>
  <si>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</si>
  <si>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</si>
  <si>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</si>
  <si>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</si>
  <si>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</si>
  <si>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</si>
  <si>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</si>
  <si>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</si>
  <si>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</si>
  <si>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</si>
  <si>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</si>
  <si>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</si>
  <si>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</si>
  <si>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</si>
  <si>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</si>
  <si>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</si>
  <si>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</si>
  <si>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</si>
  <si>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</si>
  <si>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</si>
  <si>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</si>
  <si>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</si>
  <si>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</si>
  <si>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</si>
  <si>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</si>
  <si>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</si>
  <si>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</si>
  <si>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</si>
  <si>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</si>
  <si>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</si>
  <si>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</si>
  <si>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</si>
  <si>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</si>
  <si>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</si>
  <si>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</si>
  <si>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</si>
  <si>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</si>
  <si>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</si>
  <si>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</si>
  <si>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</si>
  <si>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</si>
  <si>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</si>
  <si>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</si>
  <si>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</si>
  <si>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</si>
  <si>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</si>
  <si>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</si>
  <si>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</si>
  <si>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</si>
  <si>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</si>
  <si>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</si>
  <si>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</si>
  <si>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</si>
  <si>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</si>
  <si>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</si>
  <si>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</si>
  <si>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</si>
  <si>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</si>
  <si>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</si>
  <si>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</si>
  <si>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</si>
  <si>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</si>
  <si>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</si>
  <si>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</si>
  <si>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</si>
  <si>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</si>
  <si>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</si>
  <si>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</si>
  <si>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</si>
  <si>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</si>
  <si>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</si>
  <si>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</si>
  <si>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</si>
  <si>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</si>
  <si>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</si>
  <si>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</si>
  <si>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</si>
  <si>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</si>
  <si>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</si>
  <si>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</si>
  <si>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</si>
  <si>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</si>
  <si>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</si>
  <si>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</si>
  <si>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</si>
  <si>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</si>
  <si>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</si>
  <si>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</si>
  <si>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</si>
  <si>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</si>
  <si>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</si>
  <si>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</si>
  <si>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</si>
  <si>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</si>
  <si>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</si>
  <si>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</si>
  <si>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</si>
  <si>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</si>
  <si>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</si>
  <si>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</si>
  <si>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</si>
  <si>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</si>
  <si>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</si>
  <si>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</si>
  <si>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</si>
  <si>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</si>
  <si>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</si>
  <si>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</si>
  <si>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</si>
  <si>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</si>
  <si>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</si>
  <si>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</si>
  <si>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</si>
  <si>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</si>
  <si>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</si>
  <si>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</si>
  <si>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</si>
  <si>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</si>
  <si>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</si>
  <si>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</si>
  <si>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</si>
  <si>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</si>
  <si>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</si>
  <si>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</si>
  <si>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</si>
  <si>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</si>
  <si>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</si>
  <si>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</si>
  <si>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</si>
  <si>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</si>
  <si>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</si>
  <si>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</si>
  <si>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</si>
  <si>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</si>
  <si>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</si>
  <si>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</si>
  <si>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</si>
  <si>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</si>
  <si>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</si>
  <si>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</si>
  <si>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</si>
  <si>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</si>
  <si>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</si>
  <si>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</si>
  <si>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</si>
  <si>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</si>
  <si>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</si>
  <si>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</si>
  <si>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</si>
  <si>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</si>
  <si>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</si>
  <si>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</si>
  <si>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</si>
  <si>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</si>
  <si>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</si>
  <si>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</si>
  <si>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</si>
  <si>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</si>
  <si>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</si>
  <si>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</si>
  <si>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</si>
  <si>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</si>
  <si>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</si>
  <si>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</si>
  <si>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</si>
  <si>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</si>
  <si>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</si>
  <si>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</si>
  <si>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</si>
  <si>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</si>
  <si>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</si>
  <si>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</si>
  <si>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</si>
  <si>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</si>
  <si>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</si>
  <si>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</si>
  <si>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</si>
  <si>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</si>
  <si>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</si>
  <si>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</si>
  <si>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</si>
  <si>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</si>
  <si>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</si>
  <si>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</si>
  <si>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</si>
  <si>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</si>
  <si>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</si>
  <si>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</si>
  <si>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</si>
  <si>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</si>
  <si>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</si>
  <si>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</si>
  <si>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</si>
  <si>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</si>
  <si>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</si>
  <si>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</si>
  <si>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</si>
  <si>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</si>
  <si>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</si>
  <si>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</si>
  <si>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</si>
  <si>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</si>
  <si>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</si>
  <si>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</si>
  <si>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</si>
  <si>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</si>
  <si>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</si>
  <si>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</si>
  <si>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</si>
  <si>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</si>
  <si>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</si>
  <si>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</si>
  <si>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</si>
  <si>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</si>
  <si>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</si>
  <si>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</si>
  <si>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</si>
  <si>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</si>
  <si>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</si>
  <si>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</si>
  <si>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</si>
  <si>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</si>
  <si>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</si>
  <si>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</si>
  <si>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</si>
  <si>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</si>
  <si>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</si>
  <si>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</si>
  <si>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</si>
  <si>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</si>
  <si>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</si>
  <si>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</si>
  <si>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</si>
  <si>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</si>
  <si>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</si>
  <si>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</si>
  <si>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</si>
  <si>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</si>
  <si>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</si>
  <si>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</si>
  <si>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</si>
  <si>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</si>
  <si>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</si>
  <si>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</si>
  <si>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</si>
  <si>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</si>
  <si>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</si>
  <si>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</si>
  <si>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</si>
  <si>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</si>
  <si>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</si>
  <si>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</si>
  <si>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</si>
  <si>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</si>
  <si>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</si>
  <si>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</si>
  <si>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</si>
  <si>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</si>
  <si>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</si>
  <si>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</si>
  <si>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</si>
  <si>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</si>
  <si>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</si>
  <si>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</si>
  <si>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</si>
  <si>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</si>
  <si>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</si>
  <si>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</si>
  <si>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</si>
  <si>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</si>
  <si>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</si>
  <si>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</si>
  <si>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</si>
  <si>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</si>
  <si>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</si>
  <si>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</si>
  <si>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</si>
  <si>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</si>
  <si>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</si>
  <si>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</si>
  <si>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</si>
  <si>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</si>
  <si>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</si>
  <si>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</si>
  <si>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</si>
  <si>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</si>
  <si>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</si>
  <si>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</si>
  <si>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</si>
  <si>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</si>
  <si>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</si>
  <si>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</si>
  <si>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</si>
  <si>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</si>
  <si>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</si>
  <si>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</si>
  <si>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</si>
  <si>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</si>
  <si>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</si>
  <si>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</si>
  <si>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</si>
  <si>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</si>
  <si>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</si>
  <si>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</si>
  <si>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</si>
  <si>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</si>
  <si>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</si>
  <si>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</si>
  <si>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</si>
  <si>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</si>
  <si>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</si>
  <si>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</si>
  <si>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</si>
  <si>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</si>
  <si>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</si>
  <si>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</si>
  <si>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</si>
  <si>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</si>
  <si>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</si>
  <si>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</si>
  <si>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</si>
  <si>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</si>
  <si>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</si>
  <si>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</si>
  <si>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</si>
  <si>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</si>
  <si>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</si>
  <si>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</si>
  <si>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</si>
  <si>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</si>
  <si>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</si>
  <si>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</si>
  <si>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</si>
  <si>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</si>
  <si>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</si>
  <si>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</si>
  <si>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</si>
  <si>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</si>
  <si>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</si>
  <si>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</si>
  <si>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</si>
  <si>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</si>
  <si>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</si>
  <si>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</si>
  <si>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</si>
  <si>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</si>
  <si>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</si>
  <si>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</si>
  <si>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</si>
  <si>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</si>
  <si>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</si>
  <si>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</si>
  <si>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</si>
  <si>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</si>
  <si>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</si>
  <si>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</si>
  <si>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</si>
  <si>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</si>
  <si>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</si>
  <si>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</si>
  <si>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</si>
  <si>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</si>
  <si>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</si>
  <si>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</si>
  <si>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</si>
  <si>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</si>
  <si>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</si>
  <si>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</si>
  <si>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</si>
  <si>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</si>
  <si>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</si>
  <si>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</si>
  <si>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</si>
  <si>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</si>
  <si>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</si>
  <si>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</si>
  <si>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</si>
  <si>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</si>
  <si>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</si>
  <si>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</si>
  <si>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</si>
  <si>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</si>
  <si>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</si>
  <si>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</si>
  <si>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</si>
  <si>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</si>
  <si>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</si>
  <si>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</si>
  <si>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</si>
  <si>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</si>
  <si>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</si>
  <si>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</si>
  <si>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</si>
  <si>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</si>
  <si>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</si>
  <si>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</si>
  <si>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</si>
  <si>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</si>
  <si>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</si>
  <si>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</si>
  <si>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</si>
  <si>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</si>
  <si>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</si>
  <si>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</si>
  <si>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</si>
  <si>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</si>
  <si>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</si>
  <si>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</si>
  <si>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</si>
  <si>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</si>
  <si>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</si>
  <si>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</si>
  <si>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</si>
  <si>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</si>
  <si>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</si>
  <si>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</si>
  <si>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</si>
  <si>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</si>
  <si>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</si>
  <si>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</si>
  <si>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</si>
  <si>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</si>
  <si>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</si>
  <si>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</si>
  <si>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</si>
  <si>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</si>
  <si>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</si>
  <si>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</si>
  <si>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</si>
  <si>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</si>
  <si>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</si>
  <si>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</si>
  <si>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</si>
  <si>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</si>
  <si>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</si>
  <si>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</si>
  <si>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</si>
  <si>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</si>
  <si>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</si>
  <si>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</si>
  <si>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</si>
  <si>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</si>
  <si>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</si>
  <si>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</si>
  <si>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</si>
  <si>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</si>
  <si>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</si>
  <si>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</si>
  <si>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</si>
  <si>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</si>
  <si>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</si>
  <si>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</si>
  <si>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</si>
  <si>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</si>
  <si>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</si>
  <si>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</si>
  <si>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</si>
  <si>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</si>
  <si>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</si>
  <si>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</si>
  <si>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</si>
  <si>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</si>
  <si>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</si>
  <si>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</si>
  <si>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</si>
  <si>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</si>
  <si>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</si>
  <si>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</si>
  <si>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</si>
  <si>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</si>
  <si>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</si>
  <si>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</si>
  <si>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</si>
  <si>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</si>
  <si>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</si>
  <si>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</si>
  <si>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</si>
  <si>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</si>
  <si>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</si>
  <si>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</si>
  <si>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</si>
  <si>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</si>
  <si>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</si>
  <si>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</si>
  <si>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</si>
  <si>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</si>
  <si>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</si>
  <si>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</si>
  <si>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</si>
  <si>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</si>
  <si>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</si>
  <si>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</si>
  <si>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</si>
  <si>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</si>
  <si>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</si>
  <si>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</si>
  <si>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</si>
  <si>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</si>
  <si>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</si>
  <si>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</si>
  <si>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</si>
  <si>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</si>
  <si>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</si>
  <si>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</si>
  <si>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</si>
  <si>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</si>
  <si>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</si>
  <si>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</si>
  <si>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</si>
  <si>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</si>
  <si>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</si>
  <si>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</si>
  <si>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</si>
  <si>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</si>
  <si>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</si>
  <si>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</si>
  <si>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</si>
  <si>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</si>
  <si>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</si>
  <si>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</si>
  <si>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</si>
  <si>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</si>
  <si>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</si>
  <si>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</si>
  <si>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</si>
  <si>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</si>
  <si>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</si>
  <si>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</si>
  <si>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</si>
  <si>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</si>
  <si>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</si>
  <si>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</si>
  <si>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</si>
  <si>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</si>
  <si>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</si>
  <si>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</si>
  <si>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</si>
  <si>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</si>
  <si>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</si>
  <si>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</si>
  <si>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</si>
  <si>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</si>
  <si>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</si>
  <si>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</si>
  <si>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</si>
  <si>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</si>
  <si>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</si>
  <si>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</si>
  <si>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</si>
  <si>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</si>
  <si>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</si>
  <si>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</si>
  <si>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</si>
  <si>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</si>
  <si>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</si>
  <si>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</si>
  <si>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</si>
  <si>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</si>
  <si>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</si>
  <si>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</si>
  <si>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</si>
  <si>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</si>
  <si>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</si>
  <si>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</si>
  <si>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</si>
  <si>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</si>
  <si>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</si>
  <si>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</si>
  <si>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</si>
  <si>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</si>
  <si>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</si>
  <si>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</si>
  <si>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</si>
  <si>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</si>
  <si>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</si>
  <si>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</si>
  <si>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</si>
  <si>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</si>
  <si>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</si>
  <si>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</si>
  <si>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</si>
  <si>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</si>
  <si>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</si>
  <si>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</si>
  <si>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</si>
  <si>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</si>
  <si>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</si>
  <si>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</si>
  <si>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</si>
  <si>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</si>
  <si>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</si>
  <si>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</si>
  <si>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</si>
  <si>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</si>
  <si>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</si>
  <si>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</si>
  <si>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</si>
  <si>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</si>
  <si>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</si>
  <si>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</si>
  <si>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</si>
  <si>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</si>
  <si>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</si>
  <si>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</si>
  <si>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</si>
  <si>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</si>
  <si>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</si>
  <si>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</si>
  <si>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</si>
  <si>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</si>
  <si>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</si>
  <si>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</si>
  <si>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</si>
  <si>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</si>
  <si>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</si>
  <si>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</si>
  <si>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</si>
  <si>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</si>
  <si>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</si>
  <si>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</si>
  <si>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</si>
  <si>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</si>
  <si>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</si>
  <si>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</si>
  <si>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</si>
  <si>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</si>
  <si>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</si>
  <si>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</si>
  <si>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</si>
  <si>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</si>
  <si>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</si>
  <si>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</si>
  <si>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</si>
  <si>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</si>
  <si>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</si>
  <si>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</si>
  <si>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</si>
  <si>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</si>
  <si>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</si>
  <si>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</si>
  <si>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</si>
  <si>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</si>
  <si>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</si>
  <si>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</si>
  <si>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</si>
  <si>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</si>
  <si>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</si>
  <si>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</si>
  <si>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</si>
  <si>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</si>
  <si>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</si>
  <si>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</si>
  <si>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</si>
  <si>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</si>
  <si>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</si>
  <si>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</si>
  <si>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</si>
  <si>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</si>
  <si>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</si>
  <si>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</si>
  <si>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</si>
  <si>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</si>
  <si>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</si>
  <si>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</si>
  <si>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</si>
  <si>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</si>
  <si>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</si>
  <si>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</si>
  <si>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</si>
  <si>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</si>
  <si>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</si>
  <si>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</si>
  <si>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</si>
  <si>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</si>
  <si>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</si>
  <si>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</si>
  <si>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</si>
  <si>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</si>
  <si>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</si>
  <si>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</si>
  <si>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</si>
  <si>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</si>
  <si>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</si>
  <si>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</si>
  <si>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</si>
  <si>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</si>
  <si>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</si>
  <si>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</si>
  <si>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</si>
  <si>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</si>
  <si>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</si>
  <si>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</si>
  <si>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</si>
  <si>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</si>
  <si>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</si>
  <si>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</si>
  <si>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</si>
  <si>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</si>
  <si>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</si>
  <si>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</si>
  <si>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</si>
  <si>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</si>
  <si>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</si>
  <si>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</si>
  <si>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</si>
  <si>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</si>
  <si>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</si>
  <si>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</si>
  <si>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</si>
  <si>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</si>
  <si>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</si>
  <si>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</si>
  <si>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</si>
  <si>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</si>
  <si>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</si>
  <si>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</si>
  <si>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</si>
  <si>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</si>
  <si>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</si>
  <si>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</si>
  <si>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</si>
  <si>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</si>
  <si>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</si>
  <si>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</si>
  <si>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</si>
  <si>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</si>
  <si>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</si>
  <si>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</si>
  <si>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</si>
  <si>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</si>
  <si>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</si>
  <si>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</si>
  <si>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</si>
  <si>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</si>
  <si>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</si>
  <si>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</si>
  <si>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</si>
  <si>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</si>
  <si>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</si>
  <si>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</si>
  <si>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</si>
  <si>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</si>
  <si>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</si>
  <si>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</si>
  <si>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</si>
  <si>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</si>
  <si>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</si>
  <si>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</si>
  <si>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</si>
  <si>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</si>
  <si>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</si>
  <si>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</si>
  <si>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</si>
  <si>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</si>
  <si>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</si>
  <si>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</si>
  <si>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</si>
  <si>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</si>
  <si>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</si>
  <si>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</si>
  <si>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</si>
  <si>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</si>
  <si>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</si>
  <si>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</si>
  <si>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</si>
  <si>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</si>
  <si>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</si>
  <si>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</si>
  <si>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</si>
  <si>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</si>
  <si>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</si>
  <si>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</si>
  <si>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</si>
  <si>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</si>
  <si>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</si>
  <si>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</si>
  <si>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</si>
  <si>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</si>
  <si>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</si>
  <si>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</si>
  <si>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</si>
  <si>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</si>
  <si>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</si>
  <si>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</si>
  <si>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</si>
  <si>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</si>
  <si>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</si>
  <si>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</si>
  <si>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</si>
  <si>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</si>
  <si>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</si>
  <si>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</si>
  <si>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</si>
  <si>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</si>
  <si>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</si>
  <si>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</si>
  <si>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</si>
  <si>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</si>
  <si>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</si>
  <si>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</si>
  <si>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</si>
  <si>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</si>
  <si>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</si>
  <si>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</si>
  <si>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</si>
  <si>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</si>
  <si>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</si>
  <si>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</si>
  <si>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</si>
  <si>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</si>
  <si>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</si>
  <si>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</si>
  <si>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</si>
  <si>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</si>
  <si>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</si>
  <si>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</si>
  <si>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</si>
  <si>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</si>
  <si>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</si>
  <si>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</si>
  <si>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</si>
  <si>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</si>
  <si>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</si>
  <si>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</si>
  <si>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</si>
  <si>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</si>
  <si>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</si>
  <si>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</si>
  <si>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</si>
  <si>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</si>
  <si>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</si>
  <si>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</si>
  <si>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</si>
  <si>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</si>
  <si>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</si>
  <si>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</si>
  <si>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</si>
  <si>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</si>
  <si>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</si>
  <si>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</si>
  <si>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</si>
  <si>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</si>
  <si>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</si>
  <si>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</si>
  <si>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</si>
  <si>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</si>
  <si>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</si>
  <si>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</si>
  <si>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</si>
  <si>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</si>
  <si>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</si>
  <si>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</si>
  <si>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</si>
  <si>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</si>
  <si>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</si>
  <si>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</si>
  <si>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</si>
  <si>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</si>
  <si>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</si>
  <si>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</si>
  <si>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</si>
  <si>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</si>
  <si>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</si>
  <si>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</si>
  <si>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</si>
  <si>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</si>
  <si>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</si>
  <si>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</si>
  <si>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</si>
  <si>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</si>
  <si>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</si>
  <si>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</si>
  <si>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</si>
  <si>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</si>
  <si>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</si>
  <si>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</si>
  <si>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</si>
  <si>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</si>
  <si>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</si>
  <si>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</si>
  <si>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</si>
  <si>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</si>
  <si>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</si>
  <si>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</si>
  <si>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</si>
  <si>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</si>
  <si>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</si>
  <si>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</si>
  <si>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</si>
  <si>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</si>
  <si>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</si>
  <si>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</si>
  <si>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</si>
  <si>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</si>
  <si>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</si>
  <si>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</si>
  <si>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</si>
  <si>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</si>
  <si>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</si>
  <si>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</si>
  <si>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</si>
  <si>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</si>
  <si>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</si>
  <si>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</si>
  <si>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</si>
  <si>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</si>
  <si>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</si>
  <si>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</si>
  <si>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</si>
  <si>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</si>
  <si>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</si>
  <si>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</si>
  <si>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</si>
  <si>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</si>
  <si>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</si>
  <si>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</si>
  <si>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</si>
  <si>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</si>
  <si>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</si>
  <si>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</si>
  <si>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</si>
  <si>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</si>
  <si>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</si>
  <si>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</si>
  <si>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</si>
  <si>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</si>
  <si>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</si>
  <si>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</si>
  <si>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</si>
  <si>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</si>
  <si>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</si>
  <si>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</si>
  <si>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</si>
  <si>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</si>
  <si>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</si>
  <si>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</si>
  <si>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</si>
  <si>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</si>
  <si>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</si>
  <si>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</si>
  <si>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</si>
  <si>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</si>
  <si>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</si>
  <si>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</si>
  <si>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</si>
  <si>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</si>
  <si>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</si>
  <si>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</si>
  <si>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</si>
  <si>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</si>
  <si>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</si>
  <si>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</si>
  <si>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</si>
  <si>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</si>
  <si>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</si>
  <si>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</si>
  <si>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</si>
  <si>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</si>
  <si>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</si>
  <si>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</si>
  <si>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</si>
  <si>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</si>
  <si>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</si>
  <si>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</si>
  <si>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</si>
  <si>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</si>
  <si>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</si>
  <si>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</si>
  <si>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</si>
  <si>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</si>
  <si>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</si>
  <si>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</si>
  <si>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</si>
  <si>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</si>
  <si>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</si>
  <si>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</si>
  <si>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</si>
  <si>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</si>
  <si>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</si>
  <si>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</si>
  <si>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</si>
  <si>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</si>
  <si>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</si>
  <si>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</si>
  <si>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</si>
  <si>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</si>
  <si>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</si>
  <si>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</si>
  <si>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</si>
  <si>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</si>
  <si>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</si>
  <si>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</si>
  <si>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</si>
  <si>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</si>
  <si>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</si>
  <si>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</si>
  <si>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</si>
  <si>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</si>
  <si>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</si>
  <si>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</si>
  <si>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</si>
  <si>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</si>
  <si>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</si>
  <si>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</si>
  <si>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</si>
  <si>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</si>
  <si>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</si>
  <si>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</si>
  <si>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</si>
  <si>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</si>
  <si>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</si>
  <si>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</si>
  <si>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</si>
  <si>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</si>
  <si>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</si>
  <si>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</si>
  <si>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</si>
  <si>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</si>
  <si>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</si>
  <si>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</si>
  <si>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</si>
  <si>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</si>
  <si>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</si>
  <si>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</si>
  <si>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</si>
  <si>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</si>
  <si>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</si>
  <si>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</si>
  <si>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</si>
  <si>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</si>
  <si>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</si>
  <si>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</si>
  <si>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</si>
  <si>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</si>
  <si>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</si>
  <si>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</si>
  <si>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</si>
  <si>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</si>
  <si>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</si>
  <si>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</si>
  <si>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</si>
  <si>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</si>
  <si>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</si>
  <si>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</si>
  <si>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</si>
  <si>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</si>
  <si>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</si>
  <si>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</si>
  <si>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</si>
  <si>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</si>
  <si>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</si>
  <si>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</si>
  <si>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</si>
  <si>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</si>
  <si>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</si>
  <si>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</si>
  <si>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</si>
  <si>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</si>
  <si>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</si>
  <si>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</si>
  <si>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</si>
  <si>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</si>
  <si>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</si>
  <si>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</si>
  <si>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</si>
  <si>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</si>
  <si>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</si>
  <si>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</si>
  <si>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</si>
  <si>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</si>
  <si>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</si>
  <si>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</si>
  <si>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</si>
  <si>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</si>
  <si>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</si>
  <si>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</si>
  <si>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</si>
  <si>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</si>
  <si>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</si>
  <si>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</si>
  <si>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</si>
  <si>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</si>
  <si>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</si>
  <si>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</si>
  <si>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</si>
  <si>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</si>
  <si>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</si>
  <si>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</si>
  <si>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</si>
  <si>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</si>
  <si>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</si>
  <si>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</si>
  <si>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</si>
  <si>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</si>
  <si>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</si>
  <si>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</si>
  <si>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</si>
  <si>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</si>
  <si>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</si>
  <si>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</si>
  <si>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</si>
  <si>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</si>
  <si>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</si>
  <si>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</si>
  <si>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</si>
  <si>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</si>
  <si>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</si>
  <si>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</si>
  <si>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</si>
  <si>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</si>
  <si>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</si>
  <si>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</si>
  <si>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</si>
  <si>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</si>
  <si>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</si>
  <si>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</si>
  <si>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</si>
  <si>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</si>
  <si>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</si>
  <si>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</si>
  <si>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</si>
  <si>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</si>
  <si>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</si>
  <si>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</si>
  <si>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</si>
  <si>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</si>
  <si>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</si>
  <si>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</si>
  <si>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</si>
  <si>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</si>
  <si>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</si>
  <si>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</si>
  <si>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</si>
  <si>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</si>
  <si>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</si>
  <si>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</si>
  <si>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</si>
  <si>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</si>
  <si>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</si>
  <si>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</si>
  <si>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</si>
  <si>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</si>
  <si>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</si>
  <si>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</si>
  <si>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</si>
  <si>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</si>
  <si>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</si>
  <si>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</si>
  <si>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</si>
  <si>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</si>
  <si>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</si>
  <si>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</si>
  <si>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</si>
  <si>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</si>
  <si>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</si>
  <si>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</si>
  <si>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</si>
  <si>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</si>
  <si>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</si>
  <si>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</si>
  <si>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</si>
  <si>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</si>
  <si>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</si>
  <si>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</si>
  <si>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</si>
  <si>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</si>
  <si>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</si>
  <si>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</si>
  <si>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</si>
  <si>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</si>
  <si>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</si>
  <si>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</si>
  <si>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</si>
  <si>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</si>
  <si>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</si>
  <si>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</si>
  <si>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</si>
  <si>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</si>
  <si>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</si>
  <si>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</si>
  <si>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</si>
  <si>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</si>
  <si>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</si>
  <si>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</si>
  <si>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</si>
  <si>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</si>
  <si>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</si>
  <si>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</si>
  <si>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</si>
  <si>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</si>
  <si>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</si>
  <si>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</si>
  <si>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</si>
  <si>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</si>
  <si>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</si>
  <si>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</si>
  <si>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</si>
  <si>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</si>
  <si>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</si>
  <si>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</si>
  <si>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</si>
  <si>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</si>
  <si>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</si>
  <si>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</si>
  <si>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</si>
  <si>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</si>
  <si>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</si>
  <si>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</si>
  <si>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</si>
  <si>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</si>
  <si>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</si>
  <si>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</si>
  <si>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</si>
  <si>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</si>
  <si>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</si>
  <si>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</si>
  <si>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</si>
  <si>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</si>
  <si>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</si>
  <si>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</si>
  <si>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</si>
  <si>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</si>
  <si>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</si>
  <si>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</si>
  <si>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</si>
  <si>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</si>
  <si>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</si>
  <si>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</si>
  <si>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</si>
  <si>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</si>
  <si>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</si>
  <si>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</si>
  <si>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</si>
  <si>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</si>
  <si>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</si>
  <si>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</si>
  <si>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</si>
  <si>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</si>
  <si>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</si>
  <si>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</si>
  <si>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</si>
  <si>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</si>
  <si>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</si>
  <si>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</si>
  <si>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</si>
  <si>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</si>
  <si>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</si>
  <si>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</si>
  <si>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</si>
  <si>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</si>
  <si>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</si>
  <si>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</si>
  <si>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</si>
  <si>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</si>
  <si>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</si>
  <si>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</si>
  <si>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</si>
  <si>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</si>
  <si>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</si>
  <si>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</si>
  <si>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</si>
  <si>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</si>
  <si>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</si>
  <si>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</si>
  <si>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</si>
  <si>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</si>
  <si>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</si>
  <si>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</si>
  <si>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</si>
  <si>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</si>
  <si>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</si>
  <si>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</si>
  <si>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</si>
  <si>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</si>
  <si>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</si>
  <si>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</si>
  <si>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</si>
  <si>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</si>
  <si>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</si>
  <si>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</si>
  <si>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</si>
  <si>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</si>
  <si>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</si>
  <si>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</si>
  <si>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</si>
  <si>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</si>
  <si>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</si>
  <si>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</si>
  <si>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</si>
  <si>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</si>
  <si>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</si>
  <si>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</si>
  <si>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</si>
  <si>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</si>
  <si>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</si>
  <si>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</si>
  <si>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</si>
  <si>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</si>
  <si>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</si>
  <si>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</si>
  <si>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</si>
  <si>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</si>
  <si>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</si>
  <si>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</si>
  <si>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</si>
  <si>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</si>
  <si>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</si>
  <si>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</si>
  <si>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</si>
  <si>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</si>
  <si>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</si>
  <si>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</si>
  <si>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</si>
  <si>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</si>
  <si>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</si>
  <si>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</si>
  <si>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</si>
  <si>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</si>
  <si>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</si>
  <si>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</si>
  <si>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</si>
  <si>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</si>
  <si>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</si>
  <si>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</si>
  <si>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</si>
  <si>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</si>
  <si>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</si>
  <si>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</si>
  <si>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</si>
  <si>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</si>
  <si>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</si>
  <si>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</si>
  <si>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</si>
  <si>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</si>
  <si>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</si>
  <si>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</si>
  <si>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</si>
  <si>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</si>
  <si>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</si>
  <si>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</si>
  <si>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</si>
  <si>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</si>
  <si>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</si>
  <si>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</si>
  <si>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</si>
  <si>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</si>
  <si>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</si>
  <si>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</si>
  <si>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</si>
  <si>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</si>
  <si>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</si>
  <si>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</si>
  <si>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</si>
  <si>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</si>
  <si>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</si>
  <si>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</si>
  <si>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</si>
  <si>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</si>
  <si>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</si>
  <si>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</si>
  <si>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</si>
  <si>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</si>
  <si>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</si>
  <si>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</si>
  <si>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</si>
  <si>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</si>
  <si>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</si>
  <si>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</si>
  <si>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</si>
  <si>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</si>
  <si>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</si>
  <si>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</si>
  <si>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</si>
  <si>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</si>
  <si>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</si>
  <si>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</si>
  <si>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</si>
  <si>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</si>
  <si>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</si>
  <si>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</si>
  <si>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</si>
  <si>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</si>
  <si>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</si>
  <si>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</si>
  <si>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</si>
  <si>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</si>
  <si>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</si>
  <si>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</si>
  <si>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</si>
  <si>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</si>
  <si>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</si>
  <si>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</si>
  <si>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</si>
  <si>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</si>
  <si>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</si>
  <si>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</si>
  <si>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</si>
  <si>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</si>
  <si>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</si>
  <si>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</si>
  <si>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</si>
  <si>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</si>
  <si>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</si>
  <si>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</si>
  <si>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</si>
  <si>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</si>
  <si>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</si>
  <si>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</si>
  <si>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</si>
  <si>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</si>
  <si>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</si>
  <si>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</si>
  <si>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</si>
  <si>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</si>
  <si>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</si>
  <si>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</si>
  <si>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</si>
  <si>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</si>
  <si>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</si>
  <si>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</si>
  <si>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</si>
  <si>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</si>
  <si>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</si>
  <si>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</si>
  <si>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</si>
  <si>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</si>
  <si>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</si>
  <si>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</si>
  <si>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</si>
  <si>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</si>
  <si>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</si>
  <si>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</si>
  <si>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</si>
  <si>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</si>
  <si>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</si>
  <si>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</si>
  <si>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</si>
  <si>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</si>
  <si>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</si>
  <si>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</si>
  <si>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</si>
  <si>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</si>
  <si>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</si>
  <si>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</si>
  <si>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</si>
  <si>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</si>
  <si>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</si>
  <si>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</si>
  <si>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</si>
  <si>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</si>
  <si>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</si>
  <si>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</si>
  <si>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</si>
  <si>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</si>
  <si>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</si>
  <si>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</si>
  <si>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</si>
  <si>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</si>
  <si>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</si>
  <si>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</si>
  <si>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</si>
  <si>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</si>
  <si>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</si>
  <si>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</si>
  <si>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</si>
  <si>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</si>
  <si>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</si>
  <si>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</si>
  <si>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</si>
  <si>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</si>
  <si>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</si>
  <si>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</si>
  <si>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</si>
  <si>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</si>
  <si>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</si>
  <si>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</si>
  <si>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</si>
  <si>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</si>
  <si>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</si>
  <si>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</si>
  <si>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</si>
  <si>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</si>
  <si>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</si>
  <si>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</si>
  <si>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</si>
  <si>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</si>
  <si>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</si>
  <si>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</si>
  <si>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</si>
  <si>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</si>
  <si>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</si>
  <si>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</si>
  <si>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</si>
  <si>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</si>
  <si>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</si>
  <si>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</si>
  <si>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</si>
  <si>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</si>
  <si>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</si>
  <si>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</si>
  <si>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</si>
  <si>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</si>
  <si>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</si>
  <si>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</si>
  <si>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</si>
  <si>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</si>
  <si>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</si>
  <si>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</si>
  <si>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</si>
  <si>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</si>
  <si>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</si>
  <si>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</si>
  <si>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</si>
  <si>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</si>
  <si>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</si>
  <si>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</si>
  <si>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</si>
  <si>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</si>
  <si>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</si>
  <si>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</si>
  <si>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</si>
  <si>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</si>
  <si>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</si>
  <si>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</si>
  <si>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</si>
  <si>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</si>
  <si>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</si>
  <si>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</si>
  <si>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</si>
  <si>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</si>
  <si>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</si>
  <si>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</si>
  <si>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</si>
  <si>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</si>
  <si>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</si>
  <si>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</si>
  <si>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</si>
  <si>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</si>
  <si>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</si>
  <si>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</si>
  <si>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</si>
  <si>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</si>
  <si>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</si>
  <si>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</si>
  <si>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</si>
  <si>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</si>
  <si>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</si>
  <si>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</si>
  <si>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</si>
  <si>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</si>
  <si>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</si>
  <si>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</si>
  <si>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</si>
  <si>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</si>
  <si>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</si>
  <si>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</si>
  <si>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</si>
  <si>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</si>
  <si>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</si>
  <si>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</si>
  <si>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</si>
  <si>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</si>
  <si>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</si>
  <si>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</si>
  <si>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</si>
  <si>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</si>
  <si>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</si>
  <si>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</si>
  <si>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</si>
  <si>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</si>
  <si>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</si>
  <si>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</si>
  <si>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</si>
  <si>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</si>
  <si>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</si>
  <si>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</si>
  <si>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</si>
  <si>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</si>
  <si>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</si>
  <si>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</si>
  <si>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</si>
  <si>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</si>
  <si>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</si>
  <si>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</si>
  <si>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</si>
  <si>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</si>
  <si>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</si>
  <si>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</si>
  <si>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</si>
  <si>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</si>
  <si>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</si>
  <si>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</si>
  <si>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</si>
  <si>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</si>
  <si>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</si>
  <si>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</si>
  <si>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</si>
  <si>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</si>
  <si>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</si>
  <si>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</si>
  <si>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</si>
  <si>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</si>
  <si>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</si>
  <si>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</si>
  <si>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</si>
  <si>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</si>
  <si>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</si>
  <si>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</si>
  <si>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</si>
  <si>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</si>
  <si>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</si>
  <si>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</si>
  <si>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</si>
  <si>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</si>
  <si>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</si>
  <si>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</si>
  <si>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</si>
  <si>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</si>
  <si>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</si>
  <si>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</si>
  <si>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</si>
  <si>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</si>
  <si>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</si>
  <si>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</si>
  <si>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</si>
  <si>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</si>
  <si>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</si>
  <si>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</si>
  <si>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</si>
  <si>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</si>
  <si>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</si>
  <si>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</si>
  <si>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</si>
  <si>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</si>
  <si>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</si>
  <si>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</si>
  <si>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</si>
  <si>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</si>
  <si>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</si>
  <si>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</si>
  <si>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</si>
  <si>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</si>
  <si>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</si>
  <si>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</si>
  <si>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</si>
  <si>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</si>
  <si>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</si>
  <si>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</si>
  <si>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</si>
  <si>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</si>
  <si>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</si>
  <si>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</si>
  <si>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</si>
  <si>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</si>
  <si>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</si>
  <si>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</si>
  <si>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</si>
  <si>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</si>
  <si>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</si>
  <si>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</si>
  <si>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</si>
  <si>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</si>
  <si>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</si>
  <si>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</si>
  <si>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</si>
  <si>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</si>
  <si>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</si>
  <si>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</si>
  <si>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</si>
  <si>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</si>
  <si>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</si>
  <si>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</si>
  <si>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</si>
  <si>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</si>
  <si>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</si>
  <si>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</si>
  <si>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</si>
  <si>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</si>
  <si>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</si>
  <si>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</si>
  <si>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</si>
  <si>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</si>
  <si>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</si>
  <si>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</si>
  <si>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</si>
  <si>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</si>
  <si>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</si>
  <si>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</si>
  <si>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</si>
  <si>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</si>
  <si>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</si>
  <si>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</si>
  <si>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</si>
  <si>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</si>
  <si>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</si>
  <si>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</si>
  <si>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</si>
  <si>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</si>
  <si>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</si>
  <si>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</si>
  <si>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</si>
  <si>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</si>
  <si>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</si>
  <si>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</si>
  <si>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</si>
  <si>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</si>
  <si>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</si>
  <si>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</si>
  <si>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</si>
  <si>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</si>
  <si>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</si>
  <si>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</si>
  <si>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</si>
  <si>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</si>
  <si>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</si>
  <si>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</si>
  <si>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</si>
  <si>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</si>
  <si>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</si>
  <si>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</si>
  <si>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</si>
  <si>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</si>
  <si>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</si>
  <si>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</si>
  <si>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</si>
  <si>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</si>
  <si>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</si>
  <si>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</si>
  <si>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</si>
  <si>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</si>
  <si>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</si>
  <si>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</si>
  <si>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</si>
  <si>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</si>
  <si>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</si>
  <si>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</si>
  <si>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</si>
  <si>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</si>
  <si>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</si>
  <si>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</si>
  <si>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</si>
  <si>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</si>
  <si>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</si>
  <si>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</si>
  <si>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</si>
  <si>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</si>
  <si>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</si>
  <si>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</si>
  <si>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</si>
  <si>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</si>
  <si>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</si>
  <si>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</si>
  <si>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</si>
  <si>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</si>
  <si>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</si>
  <si>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</si>
  <si>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</si>
  <si>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</si>
  <si>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</si>
  <si>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</si>
  <si>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</si>
  <si>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</si>
  <si>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</si>
  <si>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</si>
  <si>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</si>
  <si>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</si>
  <si>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</si>
  <si>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</si>
  <si>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</si>
  <si>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</si>
  <si>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</si>
  <si>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</si>
  <si>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</si>
  <si>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</si>
  <si>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</si>
  <si>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</si>
  <si>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</si>
  <si>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</si>
  <si>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</si>
  <si>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</si>
  <si>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</si>
  <si>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</si>
  <si>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</si>
  <si>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</si>
  <si>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</si>
  <si>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</si>
  <si>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</si>
  <si>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</si>
  <si>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</si>
  <si>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</si>
  <si>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</si>
  <si>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</si>
  <si>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</si>
  <si>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</si>
  <si>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</si>
  <si>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</si>
  <si>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</si>
  <si>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</si>
  <si>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</si>
  <si>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</si>
  <si>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</si>
  <si>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</si>
  <si>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</si>
  <si>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</si>
  <si>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</si>
  <si>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</si>
  <si>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</si>
  <si>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</si>
  <si>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</si>
  <si>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</si>
  <si>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</si>
  <si>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</si>
  <si>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</si>
  <si>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</si>
  <si>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</si>
  <si>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</si>
  <si>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</si>
  <si>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</si>
  <si>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</si>
  <si>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</si>
  <si>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</si>
  <si>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</si>
  <si>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</si>
  <si>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</si>
  <si>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</si>
  <si>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</si>
  <si>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</si>
  <si>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</si>
  <si>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</si>
  <si>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</si>
  <si>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</si>
  <si>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</si>
  <si>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</si>
  <si>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</si>
  <si>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</si>
  <si>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</si>
  <si>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</si>
  <si>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</si>
  <si>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</si>
  <si>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</si>
  <si>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</si>
  <si>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</si>
  <si>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</si>
  <si>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</si>
  <si>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</si>
  <si>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</si>
  <si>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</si>
  <si>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</si>
  <si>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</si>
  <si>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</si>
  <si>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</si>
  <si>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</si>
  <si>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</si>
  <si>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</si>
  <si>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</si>
  <si>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</si>
  <si>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</si>
  <si>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</si>
  <si>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</si>
  <si>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</si>
  <si>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</si>
  <si>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</si>
  <si>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</si>
  <si>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</si>
  <si>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</si>
  <si>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</si>
  <si>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</si>
  <si>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</si>
  <si>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</si>
  <si>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</si>
  <si>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</si>
  <si>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</si>
  <si>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</si>
  <si>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</si>
  <si>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</si>
  <si>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</si>
  <si>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</si>
  <si>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</si>
  <si>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</si>
  <si>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</si>
  <si>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</si>
  <si>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</si>
  <si>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</si>
  <si>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</si>
  <si>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</si>
  <si>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</si>
  <si>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</si>
  <si>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</si>
  <si>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</si>
  <si>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</si>
  <si>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</si>
  <si>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</si>
  <si>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</si>
  <si>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</si>
  <si>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</si>
  <si>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</si>
  <si>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</si>
  <si>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</si>
  <si>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</si>
  <si>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</si>
  <si>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</si>
  <si>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</si>
  <si>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</si>
  <si>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</si>
  <si>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</si>
  <si>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</si>
  <si>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</si>
  <si>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</si>
  <si>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</si>
  <si>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</si>
  <si>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</si>
  <si>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</si>
  <si>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</si>
  <si>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</si>
  <si>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</si>
  <si>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</si>
  <si>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</si>
  <si>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</si>
  <si>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</si>
  <si>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</si>
  <si>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</si>
  <si>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</si>
  <si>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</si>
  <si>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</si>
  <si>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</si>
  <si>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</si>
  <si>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</si>
  <si>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</si>
  <si>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</si>
  <si>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</si>
  <si>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</si>
  <si>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</si>
  <si>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</si>
  <si>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</si>
  <si>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</si>
  <si>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</si>
  <si>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</si>
  <si>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</si>
  <si>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</si>
  <si>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</si>
  <si>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</si>
  <si>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</si>
  <si>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</si>
  <si>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</si>
  <si>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</si>
  <si>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</si>
  <si>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</si>
  <si>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</si>
  <si>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</si>
  <si>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</si>
  <si>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</si>
  <si>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</si>
  <si>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</si>
  <si>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</si>
  <si>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</si>
  <si>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</si>
  <si>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</si>
  <si>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</si>
  <si>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</si>
  <si>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</si>
  <si>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</si>
  <si>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</si>
  <si>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</si>
  <si>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</si>
  <si>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</si>
  <si>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</si>
  <si>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</si>
  <si>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</si>
  <si>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</si>
  <si>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</si>
  <si>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</si>
  <si>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</si>
  <si>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</si>
  <si>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</si>
  <si>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</si>
  <si>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</si>
  <si>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</si>
  <si>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</si>
  <si>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</si>
  <si>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</si>
  <si>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</si>
  <si>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</si>
  <si>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</si>
  <si>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</si>
  <si>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</si>
  <si>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</si>
  <si>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</si>
  <si>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</si>
  <si>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</si>
  <si>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</si>
  <si>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</si>
  <si>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</si>
  <si>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</si>
  <si>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</si>
  <si>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</si>
  <si>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</si>
  <si>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</si>
  <si>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</si>
  <si>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</si>
  <si>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</si>
  <si>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</si>
  <si>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</si>
  <si>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</si>
  <si>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</si>
  <si>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</si>
  <si>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</si>
  <si>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</si>
  <si>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</si>
  <si>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</si>
  <si>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</si>
  <si>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</si>
  <si>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</si>
  <si>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</si>
  <si>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</si>
  <si>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</si>
  <si>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</si>
  <si>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</si>
  <si>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</si>
  <si>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</si>
  <si>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</si>
  <si>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</si>
  <si>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</si>
  <si>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</si>
  <si>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</si>
  <si>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</si>
  <si>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</si>
  <si>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</si>
  <si>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</si>
  <si>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</si>
  <si>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</si>
  <si>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</si>
  <si>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</si>
  <si>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</si>
  <si>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</si>
  <si>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</si>
  <si>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</si>
  <si>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</si>
  <si>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</si>
  <si>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</si>
  <si>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</si>
  <si>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</si>
  <si>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</si>
  <si>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</si>
  <si>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</si>
  <si>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</si>
  <si>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</si>
  <si>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</si>
  <si>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</si>
  <si>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</si>
  <si>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</si>
  <si>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</si>
  <si>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</si>
  <si>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</si>
  <si>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</si>
  <si>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</si>
  <si>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</si>
  <si>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</si>
  <si>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</si>
  <si>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</si>
  <si>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</si>
  <si>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</si>
  <si>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</si>
  <si>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</si>
  <si>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</si>
  <si>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</si>
  <si>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</si>
  <si>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</si>
  <si>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</si>
  <si>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</si>
  <si>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</si>
  <si>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</si>
  <si>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</si>
  <si>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</si>
  <si>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</si>
  <si>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</si>
  <si>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</si>
  <si>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</si>
  <si>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</si>
  <si>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</si>
  <si>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</si>
  <si>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</si>
  <si>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</si>
  <si>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</si>
  <si>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</si>
  <si>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</si>
  <si>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</si>
  <si>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</si>
  <si>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</si>
  <si>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</si>
  <si>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</si>
  <si>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</si>
  <si>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</si>
  <si>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</si>
  <si>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</si>
  <si>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</si>
  <si>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</si>
  <si>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</si>
  <si>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</si>
  <si>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</si>
  <si>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</si>
  <si>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</si>
  <si>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</si>
  <si>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</si>
  <si>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</si>
  <si>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</si>
  <si>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</si>
  <si>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</si>
  <si>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</si>
  <si>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</si>
  <si>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</si>
  <si>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</si>
  <si>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</si>
  <si>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</si>
  <si>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</si>
  <si>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</si>
  <si>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</si>
  <si>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</si>
  <si>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</si>
  <si>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</si>
  <si>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</si>
  <si>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</si>
  <si>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</si>
  <si>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</si>
  <si>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</si>
  <si>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</si>
  <si>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</si>
  <si>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</si>
  <si>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</si>
  <si>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</si>
  <si>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</si>
  <si>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</si>
  <si>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</si>
  <si>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</si>
  <si>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</si>
  <si>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</si>
  <si>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</si>
  <si>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</si>
  <si>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</si>
  <si>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</si>
  <si>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</si>
  <si>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</si>
  <si>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</si>
  <si>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</si>
  <si>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</si>
  <si>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</si>
  <si>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</si>
  <si>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</si>
  <si>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</si>
  <si>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</si>
  <si>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</si>
  <si>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</si>
  <si>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</si>
  <si>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</si>
  <si>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</si>
  <si>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</si>
  <si>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</si>
  <si>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</si>
  <si>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</si>
  <si>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</si>
  <si>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</si>
  <si>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</si>
  <si>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</si>
  <si>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</si>
  <si>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</si>
  <si>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</si>
  <si>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</si>
  <si>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</si>
  <si>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</si>
  <si>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</si>
  <si>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</si>
  <si>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</si>
  <si>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</si>
  <si>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</si>
  <si>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</si>
  <si>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</si>
  <si>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</si>
  <si>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</si>
  <si>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</si>
  <si>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</si>
  <si>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</si>
  <si>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</si>
  <si>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</si>
  <si>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</si>
  <si>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</si>
  <si>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</si>
  <si>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</si>
  <si>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</si>
  <si>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</si>
  <si>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</si>
  <si>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</si>
  <si>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</si>
  <si>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</si>
  <si>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</si>
  <si>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</si>
  <si>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</si>
  <si>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</si>
  <si>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</si>
  <si>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</si>
  <si>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</si>
  <si>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</si>
  <si>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</si>
  <si>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</si>
  <si>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</si>
  <si>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</si>
  <si>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</si>
  <si>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</si>
  <si>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</si>
  <si>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</si>
  <si>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</si>
  <si>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</si>
  <si>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</si>
  <si>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</si>
  <si>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</si>
  <si>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</si>
  <si>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</si>
  <si>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</si>
  <si>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</si>
  <si>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</si>
  <si>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</si>
  <si>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</si>
  <si>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</si>
  <si>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</si>
  <si>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</si>
  <si>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</si>
  <si>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</si>
  <si>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</si>
  <si>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</si>
  <si>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</si>
  <si>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</si>
  <si>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</si>
  <si>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</si>
  <si>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</si>
  <si>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</si>
  <si>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</si>
  <si>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</si>
  <si>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</si>
  <si>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</si>
  <si>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</si>
  <si>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</si>
  <si>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</si>
  <si>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</si>
  <si>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</si>
  <si>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</si>
  <si>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</si>
  <si>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</si>
  <si>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</si>
  <si>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</si>
  <si>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</si>
  <si>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</si>
  <si>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</si>
  <si>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</si>
  <si>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</si>
  <si>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</si>
  <si>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</si>
  <si>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</si>
  <si>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</si>
  <si>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</si>
  <si>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</si>
  <si>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</si>
  <si>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</si>
  <si>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</si>
  <si>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</si>
  <si>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</si>
  <si>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</si>
  <si>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</si>
  <si>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</si>
  <si>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</si>
  <si>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</si>
  <si>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</si>
  <si>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</si>
  <si>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</si>
  <si>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</si>
  <si>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</si>
  <si>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</si>
  <si>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</si>
  <si>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</si>
  <si>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</si>
  <si>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</si>
  <si>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</si>
  <si>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</si>
  <si>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</si>
  <si>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</si>
  <si>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</si>
  <si>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</si>
  <si>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</si>
  <si>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</si>
  <si>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</si>
  <si>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</si>
  <si>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</si>
  <si>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</si>
  <si>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</si>
  <si>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</si>
  <si>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</si>
  <si>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</si>
  <si>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</si>
  <si>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</si>
  <si>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</si>
  <si>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</si>
  <si>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</si>
  <si>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</si>
  <si>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</si>
  <si>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</si>
  <si>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</si>
  <si>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</si>
  <si>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</si>
  <si>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</si>
  <si>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</si>
  <si>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</si>
  <si>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</si>
  <si>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</si>
  <si>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</si>
  <si>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</si>
  <si>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</si>
  <si>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</si>
  <si>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</si>
  <si>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</si>
  <si>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</si>
  <si>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</si>
  <si>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</si>
  <si>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</si>
  <si>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</si>
  <si>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</si>
  <si>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</si>
  <si>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</si>
  <si>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</si>
  <si>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</si>
  <si>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</si>
  <si>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</si>
  <si>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</si>
  <si>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</si>
  <si>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</si>
  <si>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</si>
  <si>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</si>
  <si>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</si>
  <si>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</si>
  <si>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</si>
  <si>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</si>
  <si>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</si>
  <si>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</si>
  <si>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</si>
  <si>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</si>
  <si>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</si>
  <si>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</si>
  <si>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</si>
  <si>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</si>
  <si>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</si>
  <si>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</si>
  <si>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</si>
  <si>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</si>
  <si>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</si>
  <si>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</si>
  <si>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</si>
  <si>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</si>
  <si>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</si>
  <si>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</si>
  <si>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</si>
  <si>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</si>
  <si>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</si>
  <si>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</si>
  <si>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</si>
  <si>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</si>
  <si>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</si>
  <si>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</si>
  <si>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</si>
  <si>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</si>
  <si>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</si>
  <si>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</si>
  <si>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</si>
  <si>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</si>
  <si>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</si>
  <si>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</si>
  <si>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</si>
  <si>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</si>
  <si>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</si>
  <si>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</si>
  <si>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</si>
  <si>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</si>
  <si>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</si>
  <si>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</si>
  <si>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</si>
  <si>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</si>
  <si>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</si>
  <si>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</si>
  <si>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</si>
  <si>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</si>
  <si>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</si>
  <si>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</si>
  <si>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</si>
  <si>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</si>
  <si>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</si>
  <si>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</si>
  <si>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</si>
  <si>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</si>
  <si>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</si>
  <si>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</si>
  <si>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</si>
  <si>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</si>
  <si>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</si>
  <si>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</si>
  <si>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</si>
  <si>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</si>
  <si>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</si>
  <si>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</si>
  <si>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</si>
  <si>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</si>
  <si>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</si>
  <si>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</si>
  <si>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</si>
  <si>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</si>
  <si>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</si>
  <si>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</si>
  <si>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</si>
  <si>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</si>
  <si>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</si>
  <si>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</si>
  <si>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</si>
  <si>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</si>
  <si>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</si>
  <si>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</si>
  <si>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</si>
  <si>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</si>
  <si>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</si>
  <si>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</si>
  <si>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</si>
  <si>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</si>
  <si>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</si>
  <si>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</si>
  <si>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</si>
  <si>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</si>
  <si>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</si>
  <si>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</si>
  <si>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</si>
  <si>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</si>
  <si>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</si>
  <si>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</si>
  <si>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</si>
  <si>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</si>
  <si>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</si>
  <si>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</si>
  <si>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</si>
  <si>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</si>
  <si>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</si>
  <si>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</si>
  <si>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</si>
  <si>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</si>
  <si>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</si>
  <si>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</si>
  <si>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</si>
  <si>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</si>
  <si>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</si>
  <si>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</si>
  <si>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</si>
  <si>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</si>
  <si>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</si>
  <si>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</si>
  <si>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</si>
  <si>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</si>
  <si>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</si>
  <si>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</si>
  <si>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</si>
  <si>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</si>
  <si>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</si>
  <si>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</si>
  <si>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</si>
  <si>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</si>
  <si>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</si>
  <si>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</si>
  <si>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</si>
  <si>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</si>
  <si>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</si>
  <si>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</si>
  <si>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</si>
  <si>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</si>
  <si>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</si>
  <si>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</si>
  <si>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</si>
  <si>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</si>
  <si>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</si>
  <si>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</si>
  <si>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</si>
  <si>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</si>
  <si>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</si>
  <si>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</si>
  <si>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</si>
  <si>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</si>
  <si>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</si>
  <si>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</si>
  <si>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</si>
  <si>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</si>
  <si>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</si>
  <si>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</si>
  <si>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</si>
  <si>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</si>
  <si>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</si>
  <si>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</si>
  <si>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</si>
  <si>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</si>
  <si>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</si>
  <si>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</si>
  <si>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</si>
  <si>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</si>
  <si>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</si>
  <si>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</si>
  <si>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</si>
  <si>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</si>
  <si>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</si>
  <si>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</si>
  <si>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</si>
  <si>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</si>
  <si>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</si>
  <si>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</si>
  <si>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</si>
  <si>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</si>
  <si>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</si>
  <si>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</si>
  <si>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</si>
  <si>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</si>
  <si>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</si>
  <si>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</si>
  <si>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</si>
  <si>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</si>
  <si>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</si>
  <si>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</si>
  <si>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</si>
  <si>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</si>
  <si>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</si>
  <si>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</si>
  <si>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</si>
  <si>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</si>
  <si>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</si>
  <si>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</si>
  <si>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</si>
  <si>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</si>
  <si>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</si>
  <si>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</si>
  <si>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</si>
  <si>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</si>
  <si>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</si>
  <si>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</si>
  <si>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</si>
  <si>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</si>
  <si>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</si>
  <si>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</si>
  <si>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</si>
  <si>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</si>
  <si>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</si>
  <si>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</si>
  <si>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</si>
  <si>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</si>
  <si>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</si>
  <si>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</si>
  <si>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</si>
  <si>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</si>
  <si>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</si>
  <si>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</si>
  <si>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</si>
  <si>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</si>
  <si>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</si>
  <si>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</si>
  <si>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</si>
  <si>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</si>
  <si>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</si>
  <si>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</si>
  <si>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</si>
  <si>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</si>
  <si>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</si>
  <si>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</si>
  <si>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</si>
  <si>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</si>
  <si>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</si>
  <si>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</si>
  <si>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</si>
  <si>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</si>
  <si>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</si>
  <si>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</si>
  <si>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</si>
  <si>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</si>
  <si>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</si>
  <si>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</si>
  <si>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</si>
  <si>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</si>
  <si>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</si>
  <si>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</si>
  <si>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</si>
  <si>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</si>
  <si>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</si>
  <si>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</si>
  <si>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</si>
  <si>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</si>
  <si>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</si>
  <si>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</si>
  <si>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</si>
  <si>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</si>
  <si>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</si>
  <si>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</si>
  <si>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</si>
  <si>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</si>
  <si>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</si>
  <si>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</si>
  <si>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</si>
  <si>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</si>
  <si>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</si>
  <si>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</si>
  <si>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</si>
  <si>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</si>
  <si>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</si>
  <si>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</si>
  <si>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</si>
  <si>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</si>
  <si>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</si>
  <si>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</si>
  <si>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</si>
  <si>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</si>
  <si>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</si>
  <si>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</si>
  <si>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</si>
  <si>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</si>
  <si>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</si>
  <si>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</si>
  <si>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</si>
  <si>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</si>
  <si>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</si>
  <si>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</si>
  <si>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</si>
  <si>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</si>
  <si>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</si>
  <si>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</si>
  <si>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</si>
  <si>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</si>
  <si>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</si>
  <si>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</si>
  <si>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</si>
  <si>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</si>
  <si>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</si>
  <si>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</si>
  <si>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</si>
  <si>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</si>
  <si>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</si>
  <si>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</si>
  <si>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</si>
  <si>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</si>
  <si>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</si>
  <si>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</si>
  <si>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</si>
  <si>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</si>
  <si>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</si>
  <si>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</si>
  <si>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</si>
  <si>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</si>
  <si>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</si>
  <si>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</si>
  <si>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</si>
  <si>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</si>
  <si>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</si>
  <si>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</si>
  <si>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</si>
  <si>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</si>
  <si>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</si>
  <si>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</si>
  <si>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</si>
  <si>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</si>
  <si>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</si>
  <si>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</si>
  <si>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</si>
  <si>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</si>
  <si>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</si>
  <si>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</si>
  <si>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</si>
  <si>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</si>
  <si>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</si>
  <si>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</si>
  <si>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</si>
  <si>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</si>
  <si>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</si>
  <si>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</si>
  <si>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</si>
  <si>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</si>
  <si>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</si>
  <si>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</si>
  <si>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</si>
  <si>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</si>
  <si>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</si>
  <si>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</si>
  <si>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</si>
  <si>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</si>
  <si>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</si>
  <si>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</si>
  <si>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</si>
  <si>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</si>
  <si>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</si>
  <si>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</si>
  <si>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</si>
  <si>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</si>
  <si>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</si>
  <si>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</si>
  <si>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</si>
  <si>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</si>
  <si>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</si>
  <si>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</si>
  <si>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</si>
  <si>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</si>
  <si>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</si>
  <si>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</si>
  <si>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</si>
  <si>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</si>
  <si>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</si>
  <si>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</si>
  <si>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</si>
  <si>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</si>
  <si>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</si>
  <si>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</si>
  <si>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</si>
  <si>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</si>
  <si>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</si>
  <si>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</si>
  <si>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</si>
  <si>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</si>
  <si>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</si>
  <si>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</si>
  <si>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</si>
  <si>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</si>
  <si>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</si>
  <si>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</si>
  <si>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</si>
  <si>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</si>
  <si>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</si>
  <si>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</si>
  <si>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</si>
  <si>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</si>
  <si>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</si>
  <si>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</si>
  <si>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</si>
  <si>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</si>
  <si>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</si>
  <si>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</si>
  <si>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</si>
  <si>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</si>
  <si>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</si>
  <si>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</si>
  <si>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</si>
  <si>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</si>
  <si>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</si>
  <si>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</si>
  <si>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</si>
  <si>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</si>
  <si>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</si>
  <si>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</si>
  <si>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</si>
  <si>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</si>
  <si>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</si>
  <si>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</si>
  <si>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</si>
  <si>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</si>
  <si>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</si>
  <si>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</si>
  <si>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</si>
  <si>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</si>
  <si>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</si>
  <si>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</si>
  <si>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</si>
  <si>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</si>
  <si>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</si>
  <si>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</si>
  <si>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</si>
  <si>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</si>
  <si>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</si>
  <si>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</si>
  <si>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</si>
  <si>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</si>
  <si>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</si>
  <si>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</si>
  <si>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</si>
  <si>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</si>
  <si>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</si>
  <si>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</si>
  <si>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</si>
  <si>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</si>
  <si>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</si>
  <si>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</si>
  <si>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</si>
  <si>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</si>
  <si>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</si>
  <si>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</si>
  <si>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</si>
  <si>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</si>
  <si>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</si>
  <si>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</si>
  <si>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</si>
  <si>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</si>
  <si>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</si>
  <si>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</si>
  <si>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</si>
  <si>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</si>
  <si>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</si>
  <si>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</si>
  <si>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</si>
  <si>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</si>
  <si>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</si>
  <si>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</si>
  <si>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</si>
  <si>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</si>
  <si>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</si>
  <si>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</si>
  <si>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</si>
  <si>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</si>
  <si>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</si>
  <si>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</si>
  <si>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</si>
  <si>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</si>
  <si>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</si>
  <si>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</si>
  <si>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</si>
  <si>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</si>
  <si>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</si>
  <si>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</si>
  <si>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</si>
  <si>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</si>
  <si>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</si>
  <si>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</si>
  <si>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</si>
  <si>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</si>
  <si>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</si>
  <si>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</si>
  <si>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</si>
  <si>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</si>
  <si>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</si>
  <si>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</si>
  <si>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</si>
  <si>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</si>
  <si>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</si>
  <si>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</si>
  <si>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</si>
  <si>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</si>
  <si>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</si>
  <si>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</si>
  <si>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</si>
  <si>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</si>
  <si>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</si>
  <si>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</si>
  <si>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</si>
  <si>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</si>
  <si>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</si>
  <si>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</si>
  <si>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</si>
  <si>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</si>
  <si>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</si>
  <si>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</si>
  <si>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</si>
  <si>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</si>
  <si>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</si>
  <si>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</si>
  <si>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</si>
  <si>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</si>
  <si>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</si>
  <si>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</si>
  <si>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</si>
  <si>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</si>
  <si>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</si>
  <si>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</si>
  <si>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</si>
  <si>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</si>
  <si>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</si>
  <si>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</si>
  <si>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</si>
  <si>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</si>
  <si>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</si>
  <si>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</si>
  <si>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</si>
  <si>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</si>
  <si>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</si>
  <si>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</si>
  <si>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</si>
  <si>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</si>
  <si>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</si>
  <si>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</si>
  <si>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</si>
  <si>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</si>
  <si>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</si>
  <si>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</si>
  <si>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</si>
  <si>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</si>
  <si>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</si>
  <si>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</si>
  <si>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</si>
  <si>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</si>
  <si>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</si>
  <si>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</si>
  <si>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</si>
  <si>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</si>
  <si>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</si>
  <si>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</si>
  <si>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</si>
  <si>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</si>
  <si>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</si>
  <si>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</si>
  <si>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</si>
  <si>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</si>
  <si>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</si>
  <si>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</si>
  <si>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</si>
  <si>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</si>
  <si>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</si>
  <si>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</si>
  <si>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</si>
  <si>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</si>
  <si>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</si>
  <si>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</si>
  <si>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</si>
  <si>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</si>
  <si>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</si>
  <si>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</si>
  <si>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</si>
  <si>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</si>
  <si>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</si>
  <si>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</si>
  <si>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</si>
  <si>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</si>
  <si>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</si>
  <si>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</si>
  <si>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</si>
  <si>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</si>
  <si>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</si>
  <si>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</si>
  <si>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</si>
  <si>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</si>
  <si>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</si>
  <si>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</si>
  <si>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</si>
  <si>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</si>
  <si>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</si>
  <si>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</si>
  <si>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</si>
  <si>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</si>
  <si>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</si>
  <si>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</si>
  <si>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</si>
  <si>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</si>
  <si>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</si>
  <si>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</si>
  <si>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</si>
  <si>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</si>
  <si>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</si>
  <si>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</si>
  <si>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</si>
  <si>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</si>
  <si>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</si>
  <si>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</si>
  <si>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</si>
  <si>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</si>
  <si>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</si>
  <si>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</si>
  <si>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</si>
  <si>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</si>
  <si>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</si>
  <si>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</si>
  <si>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</si>
  <si>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</si>
  <si>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</si>
  <si>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</si>
  <si>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</si>
  <si>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</si>
  <si>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</si>
  <si>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</si>
  <si>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</si>
  <si>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</si>
  <si>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</si>
  <si>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</si>
  <si>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</si>
  <si>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</si>
  <si>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</si>
  <si>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</si>
  <si>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</si>
  <si>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</si>
  <si>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</si>
  <si>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</si>
  <si>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</si>
  <si>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</si>
  <si>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</si>
  <si>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</si>
  <si>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</si>
  <si>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</si>
  <si>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</si>
  <si>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</si>
  <si>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</si>
  <si>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</si>
  <si>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</si>
  <si>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</si>
  <si>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</si>
  <si>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</si>
  <si>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</si>
  <si>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</si>
  <si>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</si>
  <si>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</si>
  <si>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</si>
  <si>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</si>
  <si>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</si>
  <si>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</si>
  <si>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</si>
  <si>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</si>
  <si>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</si>
  <si>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</si>
  <si>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</si>
  <si>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</si>
  <si>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</si>
  <si>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</si>
  <si>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</si>
  <si>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</si>
  <si>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</si>
  <si>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</si>
  <si>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</si>
  <si>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</si>
  <si>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</si>
  <si>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</si>
  <si>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</si>
  <si>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</si>
  <si>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</si>
  <si>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</si>
  <si>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</si>
  <si>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</si>
  <si>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</si>
  <si>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</si>
  <si>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</si>
  <si>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</si>
  <si>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</si>
  <si>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</si>
  <si>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</si>
  <si>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</si>
  <si>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</si>
  <si>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</si>
  <si>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</si>
  <si>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</si>
  <si>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</si>
  <si>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</si>
  <si>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</si>
  <si>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</si>
  <si>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</si>
  <si>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</si>
  <si>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</si>
  <si>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</si>
  <si>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</si>
  <si>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</si>
  <si>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</si>
  <si>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</si>
  <si>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</si>
  <si>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</si>
  <si>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</si>
  <si>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</si>
  <si>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</si>
  <si>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</si>
  <si>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</si>
  <si>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</si>
  <si>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</si>
  <si>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</si>
  <si>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</si>
  <si>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</si>
  <si>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</si>
  <si>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</si>
  <si>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</si>
  <si>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</si>
  <si>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</si>
  <si>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</si>
  <si>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</si>
  <si>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</si>
  <si>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</si>
  <si>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</si>
  <si>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</si>
  <si>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</si>
  <si>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</si>
  <si>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</si>
  <si>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</si>
  <si>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</si>
  <si>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</si>
  <si>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</si>
  <si>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</si>
  <si>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</si>
  <si>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</si>
  <si>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</si>
  <si>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</si>
  <si>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</si>
  <si>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</si>
  <si>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</si>
  <si>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</si>
  <si>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</si>
  <si>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</si>
  <si>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</si>
  <si>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</si>
  <si>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</si>
  <si>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</si>
  <si>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</si>
  <si>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</si>
  <si>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</si>
  <si>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</si>
  <si>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</si>
  <si>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</si>
  <si>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</si>
  <si>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</si>
  <si>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</si>
  <si>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</si>
  <si>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</si>
  <si>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</si>
  <si>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</si>
  <si>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</si>
  <si>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</si>
  <si>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</si>
  <si>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</si>
  <si>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</si>
  <si>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</si>
  <si>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</si>
  <si>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</si>
  <si>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</si>
  <si>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</si>
  <si>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</si>
  <si>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</si>
  <si>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</si>
  <si>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</si>
  <si>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</si>
  <si>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</si>
  <si>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</si>
  <si>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</si>
  <si>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</si>
  <si>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</si>
  <si>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</si>
  <si>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</si>
  <si>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</si>
  <si>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</si>
  <si>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</si>
  <si>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</si>
  <si>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</si>
  <si>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</si>
  <si>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</si>
  <si>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</si>
  <si>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</si>
  <si>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</si>
  <si>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</si>
  <si>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</si>
  <si>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</si>
  <si>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</si>
  <si>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</si>
  <si>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</si>
  <si>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</si>
  <si>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</si>
  <si>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</si>
  <si>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</si>
  <si>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</si>
  <si>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</si>
  <si>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</si>
  <si>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</si>
  <si>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</si>
  <si>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</si>
  <si>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</si>
  <si>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</si>
  <si>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</si>
  <si>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</si>
  <si>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</si>
  <si>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</si>
  <si>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</si>
  <si>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</si>
  <si>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</si>
  <si>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</si>
  <si>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</si>
  <si>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</si>
  <si>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</si>
  <si>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</si>
  <si>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</si>
  <si>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</si>
  <si>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</si>
  <si>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</si>
  <si>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</si>
  <si>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</si>
  <si>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</si>
  <si>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</si>
  <si>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</si>
  <si>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</si>
  <si>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</si>
  <si>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</si>
  <si>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</si>
  <si>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</si>
  <si>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</si>
  <si>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</si>
  <si>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</si>
  <si>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</si>
  <si>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</si>
  <si>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</si>
  <si>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</si>
  <si>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</si>
  <si>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</si>
  <si>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</si>
  <si>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</si>
  <si>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</si>
  <si>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</si>
  <si>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</si>
  <si>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</si>
  <si>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</si>
  <si>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</si>
  <si>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</si>
  <si>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</si>
  <si>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</si>
  <si>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</si>
  <si>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</si>
  <si>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</si>
  <si>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</si>
  <si>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</si>
  <si>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</si>
  <si>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</si>
  <si>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</si>
  <si>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</si>
  <si>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</si>
  <si>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</si>
  <si>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</si>
  <si>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</si>
  <si>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</si>
  <si>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</si>
  <si>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</si>
  <si>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</si>
  <si>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</si>
  <si>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</si>
  <si>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</si>
  <si>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</si>
  <si>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</si>
  <si>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</si>
  <si>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</si>
  <si>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</si>
  <si>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</si>
  <si>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</si>
  <si>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</si>
  <si>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</si>
  <si>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</si>
  <si>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</si>
  <si>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</si>
  <si>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</si>
  <si>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</si>
  <si>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</si>
  <si>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</si>
  <si>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</si>
  <si>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</si>
  <si>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</si>
  <si>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</si>
  <si>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</si>
  <si>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</si>
  <si>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</si>
  <si>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</si>
  <si>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</si>
  <si>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</si>
  <si>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</si>
  <si>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</si>
  <si>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</si>
  <si>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</si>
  <si>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</si>
  <si>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</si>
  <si>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</si>
  <si>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</si>
  <si>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</si>
  <si>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</si>
  <si>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</si>
  <si>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</si>
  <si>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</si>
  <si>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</si>
  <si>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</si>
  <si>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</si>
  <si>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</si>
  <si>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</si>
  <si>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</si>
  <si>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</si>
  <si>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</si>
  <si>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</si>
  <si>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</si>
  <si>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</si>
  <si>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</si>
  <si>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</si>
  <si>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</si>
  <si>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</si>
  <si>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</si>
  <si>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</si>
  <si>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</si>
  <si>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</si>
  <si>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</si>
  <si>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</si>
  <si>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</si>
  <si>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</si>
  <si>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</si>
  <si>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</si>
  <si>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</si>
  <si>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</si>
  <si>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</si>
  <si>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</si>
  <si>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</si>
  <si>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</si>
  <si>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</si>
  <si>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</si>
  <si>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</si>
  <si>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</si>
  <si>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</si>
  <si>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</si>
  <si>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</si>
  <si>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</si>
  <si>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</si>
  <si>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</si>
  <si>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</si>
  <si>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</si>
  <si>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</si>
  <si>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</si>
  <si>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</si>
  <si>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</si>
  <si>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</si>
  <si>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</si>
  <si>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</si>
  <si>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</si>
  <si>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</si>
  <si>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</si>
  <si>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</si>
  <si>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</si>
  <si>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</si>
  <si>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</si>
  <si>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</si>
  <si>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</si>
  <si>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</si>
  <si>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</si>
  <si>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</si>
  <si>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</si>
  <si>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</si>
  <si>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</si>
  <si>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</si>
  <si>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</si>
  <si>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</si>
  <si>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</si>
  <si>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</si>
  <si>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</si>
  <si>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</si>
  <si>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</si>
  <si>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</si>
  <si>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</si>
  <si>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</si>
  <si>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</si>
  <si>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</si>
  <si>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</si>
  <si>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</si>
  <si>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</si>
  <si>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</si>
  <si>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</si>
  <si>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</si>
  <si>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</si>
  <si>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</si>
  <si>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</si>
  <si>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</si>
  <si>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</si>
  <si>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</si>
  <si>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</si>
  <si>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</si>
  <si>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</si>
  <si>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</si>
  <si>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</si>
  <si>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</si>
  <si>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</si>
  <si>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</si>
  <si>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</si>
  <si>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</si>
  <si>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</si>
  <si>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</si>
  <si>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</si>
  <si>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</si>
  <si>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</si>
  <si>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</si>
  <si>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</si>
  <si>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</si>
  <si>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</si>
  <si>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</si>
  <si>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</si>
  <si>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</si>
  <si>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</si>
  <si>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</si>
  <si>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</si>
  <si>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</si>
  <si>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</si>
  <si>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</si>
  <si>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</si>
  <si>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</si>
  <si>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</si>
  <si>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</si>
  <si>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</si>
  <si>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</si>
  <si>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</si>
  <si>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</si>
  <si>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</si>
  <si>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</si>
  <si>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</si>
  <si>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</si>
  <si>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</si>
  <si>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</si>
  <si>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</si>
  <si>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</si>
  <si>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</si>
  <si>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</si>
  <si>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</si>
  <si>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</si>
  <si>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</si>
  <si>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</si>
  <si>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</si>
  <si>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</si>
  <si>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</si>
  <si>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</si>
  <si>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</si>
  <si>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</si>
  <si>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</si>
  <si>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</si>
  <si>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</si>
  <si>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</si>
  <si>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</si>
  <si>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</si>
  <si>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</si>
  <si>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</si>
  <si>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</si>
  <si>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</si>
  <si>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</si>
  <si>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</si>
  <si>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</si>
  <si>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</si>
  <si>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</si>
  <si>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</si>
  <si>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</si>
  <si>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</si>
  <si>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</si>
  <si>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</si>
  <si>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</si>
  <si>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</si>
  <si>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</si>
  <si>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</si>
  <si>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</si>
  <si>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</si>
  <si>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</si>
  <si>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</si>
  <si>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</si>
  <si>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</si>
  <si>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</si>
  <si>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</si>
  <si>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</si>
  <si>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</si>
  <si>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</si>
  <si>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</si>
  <si>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</si>
  <si>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</si>
  <si>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</si>
  <si>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</si>
  <si>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</si>
  <si>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</si>
  <si>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</si>
  <si>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</si>
  <si>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</si>
  <si>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</si>
  <si>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</si>
  <si>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</si>
  <si>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</si>
  <si>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</si>
  <si>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</si>
  <si>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</si>
  <si>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</si>
  <si>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</si>
  <si>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</si>
  <si>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</si>
  <si>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</si>
  <si>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</si>
  <si>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</si>
  <si>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</si>
  <si>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</si>
  <si>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</si>
  <si>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</si>
  <si>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</si>
  <si>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</si>
  <si>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</si>
  <si>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</si>
  <si>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</si>
  <si>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</si>
  <si>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</si>
  <si>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</si>
  <si>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</si>
  <si>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</si>
  <si>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</si>
  <si>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</si>
  <si>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</si>
  <si>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</si>
  <si>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</si>
  <si>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</si>
  <si>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</si>
  <si>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</si>
  <si>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</si>
  <si>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</si>
  <si>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</si>
  <si>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</si>
  <si>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</si>
  <si>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</si>
  <si>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</si>
  <si>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</si>
  <si>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</si>
  <si>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</si>
  <si>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</si>
  <si>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</si>
  <si>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</si>
  <si>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</si>
  <si>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</si>
  <si>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</si>
  <si>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</si>
  <si>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</si>
  <si>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</si>
  <si>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</si>
  <si>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</si>
  <si>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</si>
  <si>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</si>
  <si>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</si>
  <si>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</si>
  <si>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</si>
  <si>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</si>
  <si>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</si>
  <si>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</si>
  <si>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</si>
  <si>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</si>
  <si>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</si>
  <si>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</si>
  <si>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</si>
  <si>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</si>
  <si>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</si>
  <si>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</si>
  <si>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</si>
  <si>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</si>
  <si>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</si>
  <si>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</si>
  <si>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</si>
  <si>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</si>
  <si>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</si>
  <si>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</si>
  <si>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</si>
  <si>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</si>
  <si>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</si>
  <si>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</si>
  <si>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</si>
  <si>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</si>
  <si>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</si>
  <si>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</si>
  <si>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</si>
  <si>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</si>
  <si>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</si>
  <si>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</si>
  <si>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</si>
  <si>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</si>
  <si>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</si>
  <si>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</si>
  <si>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</si>
  <si>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</si>
  <si>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</si>
  <si>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</si>
  <si>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</si>
  <si>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</si>
  <si>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</si>
  <si>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</si>
  <si>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</si>
  <si>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</si>
  <si>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</si>
  <si>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</si>
  <si>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</si>
  <si>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</si>
  <si>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</si>
  <si>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</si>
  <si>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</si>
  <si>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</si>
  <si>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</si>
  <si>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</si>
  <si>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</si>
  <si>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</si>
  <si>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</si>
  <si>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</si>
  <si>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</si>
  <si>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</si>
  <si>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</si>
  <si>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</si>
  <si>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</si>
  <si>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</si>
  <si>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</si>
  <si>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</si>
  <si>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</si>
  <si>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</si>
  <si>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</si>
  <si>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</si>
  <si>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</si>
  <si>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</si>
  <si>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</si>
  <si>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</si>
  <si>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</si>
  <si>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</si>
  <si>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</si>
  <si>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</si>
  <si>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</si>
  <si>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</si>
  <si>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</si>
  <si>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</si>
  <si>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</si>
  <si>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</si>
  <si>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</si>
  <si>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</si>
  <si>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</si>
  <si>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</si>
  <si>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</si>
  <si>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</si>
  <si>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</si>
  <si>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</si>
  <si>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</si>
  <si>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</si>
  <si>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</si>
  <si>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</si>
  <si>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</si>
  <si>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</si>
  <si>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</si>
  <si>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</si>
  <si>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</si>
  <si>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</si>
  <si>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</si>
  <si>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</si>
  <si>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</si>
  <si>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</si>
  <si>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</si>
  <si>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</si>
  <si>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</si>
  <si>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</si>
  <si>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</si>
  <si>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</si>
  <si>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</si>
  <si>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</si>
  <si>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</si>
  <si>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</si>
  <si>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</si>
  <si>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</si>
  <si>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</si>
  <si>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</si>
  <si>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</si>
  <si>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</si>
  <si>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</si>
  <si>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</si>
  <si>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</si>
  <si>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</si>
  <si>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</si>
  <si>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</si>
  <si>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</si>
  <si>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</si>
  <si>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</si>
  <si>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</si>
  <si>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</si>
  <si>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</si>
  <si>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</si>
  <si>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</si>
  <si>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</si>
  <si>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</si>
  <si>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</si>
  <si>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</si>
  <si>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</si>
  <si>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</si>
  <si>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</si>
  <si>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</si>
  <si>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</si>
  <si>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</si>
  <si>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</si>
  <si>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</si>
  <si>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</si>
  <si>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</si>
  <si>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</si>
  <si>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</si>
  <si>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</si>
  <si>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</si>
  <si>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</si>
  <si>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</si>
  <si>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</si>
  <si>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</si>
  <si>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</si>
  <si>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</si>
  <si>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</si>
  <si>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</si>
  <si>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</si>
  <si>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</si>
  <si>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</si>
  <si>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</si>
  <si>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</si>
  <si>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</si>
  <si>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</si>
  <si>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</si>
  <si>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</si>
  <si>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</si>
  <si>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</si>
  <si>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</si>
  <si>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</si>
  <si>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</si>
  <si>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</si>
  <si>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</si>
  <si>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</si>
  <si>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</si>
  <si>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</si>
  <si>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</si>
  <si>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</si>
  <si>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</si>
  <si>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</si>
  <si>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</si>
  <si>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</si>
  <si>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</si>
  <si>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</si>
  <si>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</si>
  <si>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</si>
  <si>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</si>
  <si>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</si>
  <si>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</si>
  <si>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</si>
  <si>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</si>
  <si>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</si>
  <si>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</si>
  <si>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</si>
  <si>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</si>
  <si>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</si>
  <si>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</si>
  <si>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</si>
  <si>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</si>
  <si>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</si>
  <si>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</si>
  <si>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</si>
  <si>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</si>
  <si>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</si>
  <si>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</si>
  <si>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</si>
  <si>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</si>
  <si>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</si>
  <si>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</si>
  <si>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</si>
  <si>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</si>
  <si>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</si>
  <si>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</si>
  <si>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</si>
  <si>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</si>
  <si>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</si>
  <si>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</si>
  <si>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</si>
  <si>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</si>
  <si>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</si>
  <si>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</si>
  <si>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</si>
  <si>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</si>
  <si>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</si>
  <si>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</si>
  <si>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</si>
  <si>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</si>
  <si>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</si>
  <si>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</si>
  <si>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</si>
  <si>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</si>
  <si>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</si>
  <si>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</si>
  <si>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</si>
  <si>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</si>
  <si>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</si>
  <si>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</si>
  <si>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</si>
  <si>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</si>
  <si>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</si>
  <si>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</si>
  <si>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</si>
  <si>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</si>
  <si>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</si>
  <si>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</si>
  <si>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</si>
  <si>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</si>
  <si>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</si>
  <si>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</si>
  <si>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</si>
  <si>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</si>
  <si>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</si>
  <si>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</si>
  <si>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</si>
  <si>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</si>
  <si>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</si>
  <si>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</si>
  <si>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</si>
  <si>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</si>
  <si>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</si>
  <si>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</si>
  <si>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</si>
  <si>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</si>
  <si>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</si>
  <si>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</si>
  <si>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</si>
  <si>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</si>
  <si>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</si>
  <si>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</si>
  <si>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</si>
  <si>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</si>
  <si>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</si>
  <si>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</si>
  <si>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</si>
  <si>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</si>
  <si>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</si>
  <si>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</si>
  <si>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</si>
  <si>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</si>
  <si>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</si>
  <si>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</si>
  <si>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</si>
  <si>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</si>
  <si>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</si>
  <si>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</si>
  <si>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</si>
  <si>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</si>
  <si>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</si>
  <si>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</si>
  <si>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</si>
  <si>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</si>
  <si>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</si>
  <si>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</si>
  <si>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</si>
  <si>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</si>
  <si>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</si>
  <si>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</si>
  <si>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</si>
  <si>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</si>
  <si>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</si>
  <si>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</si>
  <si>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</si>
  <si>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</si>
  <si>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</si>
  <si>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</si>
  <si>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</si>
  <si>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</si>
  <si>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</si>
  <si>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</si>
  <si>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</si>
  <si>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</si>
  <si>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</si>
  <si>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</si>
  <si>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</si>
  <si>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</si>
  <si>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</si>
  <si>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</si>
  <si>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</si>
  <si>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</si>
  <si>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</si>
  <si>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</si>
  <si>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</si>
  <si>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</si>
  <si>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</si>
  <si>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</si>
  <si>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</si>
  <si>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</si>
  <si>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</si>
  <si>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</si>
  <si>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</si>
  <si>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</si>
  <si>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</si>
  <si>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</si>
  <si>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</si>
  <si>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</si>
  <si>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</si>
  <si>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</si>
  <si>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</si>
  <si>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</si>
  <si>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</si>
  <si>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</si>
  <si>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</si>
  <si>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</si>
  <si>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</si>
  <si>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</si>
  <si>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</si>
  <si>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</si>
  <si>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</si>
  <si>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</si>
  <si>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</si>
  <si>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</si>
  <si>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</si>
  <si>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</si>
  <si>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</si>
  <si>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</si>
  <si>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</si>
  <si>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</si>
  <si>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</si>
  <si>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</si>
  <si>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</si>
  <si>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</si>
  <si>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</si>
  <si>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</si>
  <si>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</si>
  <si>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</si>
  <si>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</si>
  <si>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</si>
  <si>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</si>
  <si>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</si>
  <si>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</si>
  <si>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</si>
  <si>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</si>
  <si>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</si>
  <si>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</si>
  <si>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</si>
  <si>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</si>
  <si>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</si>
  <si>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</si>
  <si>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</si>
  <si>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</si>
  <si>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</si>
  <si>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</si>
  <si>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</si>
  <si>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</si>
  <si>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</si>
  <si>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</si>
  <si>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</si>
  <si>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</si>
  <si>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</si>
  <si>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</si>
  <si>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</si>
  <si>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</si>
  <si>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</si>
  <si>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</si>
  <si>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</si>
  <si>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</si>
  <si>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</si>
  <si>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</si>
  <si>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</si>
  <si>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</si>
  <si>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</si>
  <si>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</si>
  <si>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</si>
  <si>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</si>
  <si>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</si>
  <si>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</si>
  <si>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</si>
  <si>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</si>
  <si>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</si>
  <si>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</si>
  <si>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</si>
  <si>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</si>
  <si>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</si>
  <si>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</si>
  <si>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</si>
  <si>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</si>
  <si>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</si>
  <si>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</si>
  <si>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</si>
  <si>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</si>
  <si>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</si>
  <si>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</si>
  <si>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</si>
  <si>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</si>
  <si>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</si>
  <si>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</si>
  <si>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</si>
  <si>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</si>
  <si>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</si>
  <si>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</si>
  <si>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</si>
  <si>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</si>
  <si>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</si>
  <si>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</si>
  <si>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</si>
  <si>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</si>
  <si>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</si>
  <si>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</si>
  <si>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</si>
  <si>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</si>
  <si>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</si>
  <si>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</si>
  <si>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</si>
  <si>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</si>
  <si>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</si>
  <si>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</si>
  <si>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</si>
  <si>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</si>
  <si>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</si>
  <si>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</si>
  <si>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</si>
  <si>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</si>
  <si>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</si>
  <si>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</si>
  <si>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</si>
  <si>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</si>
  <si>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</si>
  <si>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</si>
  <si>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</si>
  <si>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</si>
  <si>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</si>
  <si>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</si>
  <si>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</si>
  <si>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</si>
  <si>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</si>
  <si>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</si>
  <si>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</si>
  <si>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</si>
  <si>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</si>
  <si>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</si>
  <si>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</si>
  <si>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</si>
  <si>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</si>
  <si>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</si>
  <si>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</si>
  <si>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</si>
  <si>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</si>
  <si>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</si>
  <si>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</si>
  <si>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</si>
  <si>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</si>
  <si>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</si>
  <si>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</si>
  <si>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</si>
  <si>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</si>
  <si>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</si>
  <si>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</si>
  <si>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</si>
  <si>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</si>
  <si>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</si>
  <si>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</si>
  <si>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</si>
  <si>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</si>
  <si>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</si>
  <si>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</si>
  <si>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</si>
  <si>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</si>
  <si>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</si>
  <si>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</si>
  <si>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</si>
  <si>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</si>
  <si>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</si>
  <si>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</si>
  <si>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</si>
  <si>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</si>
  <si>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</si>
  <si>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</si>
  <si>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</si>
  <si>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</si>
  <si>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</si>
  <si>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</si>
  <si>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</si>
  <si>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</si>
  <si>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</si>
  <si>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</si>
  <si>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</si>
  <si>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</si>
  <si>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</si>
  <si>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</si>
  <si>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</si>
  <si>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</si>
  <si>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</si>
  <si>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</si>
  <si>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</si>
  <si>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</si>
  <si>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</si>
  <si>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</si>
  <si>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</si>
  <si>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</si>
  <si>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</si>
  <si>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</si>
  <si>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</si>
  <si>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</si>
  <si>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</si>
  <si>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</si>
  <si>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</si>
  <si>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</si>
  <si>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</si>
  <si>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</si>
  <si>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</si>
  <si>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</si>
  <si>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</si>
  <si>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</si>
  <si>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</si>
  <si>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</si>
  <si>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</si>
  <si>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</si>
  <si>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</si>
  <si>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</si>
  <si>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</si>
  <si>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</si>
  <si>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</si>
  <si>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</si>
  <si>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</si>
  <si>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</si>
  <si>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</si>
  <si>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</si>
  <si>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</si>
  <si>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</si>
  <si>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</si>
  <si>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</si>
  <si>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</si>
  <si>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</si>
  <si>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</si>
  <si>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</si>
  <si>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</si>
  <si>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</si>
  <si>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</si>
  <si>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</si>
  <si>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</si>
  <si>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</si>
  <si>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</si>
  <si>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</si>
  <si>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</si>
  <si>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</si>
  <si>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</si>
  <si>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</si>
  <si>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</si>
  <si>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</si>
  <si>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</si>
  <si>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</si>
  <si>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</si>
  <si>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</si>
  <si>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</si>
  <si>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</si>
  <si>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</si>
  <si>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</si>
  <si>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</si>
  <si>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</si>
  <si>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</si>
  <si>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</si>
  <si>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</si>
  <si>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</si>
  <si>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</si>
  <si>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</si>
  <si>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</si>
  <si>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</si>
  <si>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</si>
  <si>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</si>
  <si>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</si>
  <si>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</si>
  <si>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</si>
  <si>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</si>
  <si>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</si>
  <si>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</si>
  <si>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</si>
  <si>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</si>
  <si>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</si>
  <si>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</si>
  <si>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</si>
  <si>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</si>
  <si>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</si>
  <si>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</si>
  <si>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</si>
  <si>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</si>
  <si>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</si>
  <si>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</si>
  <si>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</si>
  <si>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</si>
  <si>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</si>
  <si>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</si>
  <si>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</si>
  <si>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</si>
  <si>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</si>
  <si>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</si>
  <si>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</si>
  <si>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</si>
  <si>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</si>
  <si>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</si>
  <si>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</si>
  <si>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</si>
  <si>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</si>
  <si>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</si>
  <si>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</si>
  <si>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</si>
  <si>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</si>
  <si>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</si>
  <si>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</si>
  <si>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</si>
  <si>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</si>
  <si>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</si>
  <si>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</si>
  <si>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</si>
  <si>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</si>
  <si>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</si>
  <si>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</si>
  <si>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</si>
  <si>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</si>
  <si>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</si>
  <si>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</si>
  <si>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</si>
  <si>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</si>
  <si>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</si>
  <si>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</si>
  <si>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</si>
  <si>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</si>
  <si>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</si>
  <si>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</si>
  <si>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</si>
  <si>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</si>
  <si>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</si>
  <si>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</si>
  <si>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</si>
  <si>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</si>
  <si>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</si>
  <si>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</si>
  <si>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</si>
  <si>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</si>
  <si>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</si>
  <si>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</si>
  <si>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</si>
  <si>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</si>
  <si>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</si>
  <si>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</si>
  <si>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</si>
  <si>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</si>
  <si>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</si>
  <si>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</si>
  <si>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</si>
  <si>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</si>
  <si>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</si>
  <si>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</si>
  <si>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</si>
  <si>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</si>
  <si>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</si>
  <si>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</si>
  <si>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</si>
  <si>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</si>
  <si>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</si>
  <si>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</si>
  <si>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</si>
  <si>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</si>
  <si>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</si>
  <si>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</si>
  <si>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</si>
  <si>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</si>
  <si>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</si>
  <si>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</si>
  <si>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</si>
  <si>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</si>
  <si>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</si>
  <si>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</si>
  <si>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</si>
  <si>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</si>
  <si>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</si>
  <si>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</si>
  <si>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</si>
  <si>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</si>
  <si>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</si>
  <si>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</si>
  <si>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</si>
  <si>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</si>
  <si>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</si>
  <si>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</si>
  <si>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</si>
  <si>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</si>
  <si>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</si>
  <si>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</si>
  <si>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</si>
  <si>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</si>
  <si>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</si>
  <si>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</si>
  <si>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</si>
  <si>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</si>
  <si>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</si>
  <si>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</si>
  <si>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</si>
  <si>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</si>
  <si>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</si>
  <si>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</si>
  <si>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</si>
  <si>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</si>
  <si>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</si>
  <si>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</si>
  <si>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</si>
  <si>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</si>
  <si>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</si>
  <si>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</si>
  <si>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</si>
  <si>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</si>
  <si>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</si>
  <si>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</si>
  <si>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</si>
  <si>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</si>
  <si>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</si>
  <si>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</si>
  <si>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</si>
  <si>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</si>
  <si>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</si>
  <si>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</si>
  <si>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</si>
  <si>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</si>
  <si>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</si>
  <si>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</si>
  <si>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</si>
  <si>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</si>
  <si>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</si>
  <si>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</si>
  <si>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</si>
  <si>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</si>
  <si>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</si>
  <si>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</si>
  <si>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</si>
  <si>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</si>
  <si>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</si>
  <si>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</si>
  <si>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</si>
  <si>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</si>
  <si>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</si>
  <si>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</si>
  <si>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</si>
  <si>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</si>
  <si>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</si>
  <si>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</si>
  <si>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</si>
  <si>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</si>
  <si>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</si>
  <si>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</si>
  <si>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</si>
  <si>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</si>
  <si>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</si>
  <si>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</si>
  <si>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</si>
  <si>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</si>
  <si>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</si>
  <si>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</si>
  <si>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</si>
  <si>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</si>
  <si>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</si>
  <si>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</si>
  <si>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</si>
  <si>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</si>
  <si>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</si>
  <si>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</si>
  <si>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</si>
  <si>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</si>
  <si>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</si>
  <si>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</si>
  <si>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</si>
  <si>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</si>
  <si>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</si>
  <si>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</si>
  <si>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</si>
  <si>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</si>
  <si>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</si>
  <si>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</si>
  <si>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</si>
  <si>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</si>
  <si>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</si>
  <si>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</si>
  <si>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</si>
  <si>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</si>
  <si>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</si>
  <si>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</si>
  <si>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</si>
  <si>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</si>
  <si>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</si>
  <si>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</si>
  <si>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</si>
  <si>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</si>
  <si>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</si>
  <si>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</si>
  <si>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</si>
  <si>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</si>
  <si>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</si>
  <si>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</si>
  <si>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</si>
  <si>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</si>
  <si>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</si>
  <si>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</si>
  <si>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</si>
  <si>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</si>
  <si>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</si>
  <si>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</si>
  <si>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</si>
  <si>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</si>
  <si>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</si>
  <si>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</si>
  <si>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</si>
  <si>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</si>
  <si>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</si>
  <si>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</si>
  <si>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</si>
  <si>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</si>
  <si>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</si>
  <si>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</si>
  <si>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</si>
  <si>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</si>
  <si>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</si>
  <si>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</si>
  <si>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</si>
  <si>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</si>
  <si>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</si>
  <si>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</si>
  <si>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</si>
  <si>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</si>
  <si>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</si>
  <si>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</si>
  <si>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</si>
  <si>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</si>
  <si>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</si>
  <si>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</si>
  <si>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</si>
  <si>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</si>
  <si>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</si>
  <si>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</si>
  <si>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</si>
  <si>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</si>
  <si>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</si>
  <si>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</si>
  <si>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</si>
  <si>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</si>
  <si>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</si>
  <si>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</si>
  <si>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</si>
  <si>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</si>
  <si>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</si>
  <si>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</si>
  <si>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</si>
  <si>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</si>
  <si>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</si>
  <si>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</si>
  <si>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</si>
  <si>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</si>
  <si>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</si>
  <si>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</si>
  <si>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</si>
  <si>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</si>
  <si>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</si>
  <si>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</si>
  <si>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</si>
  <si>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</si>
  <si>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</si>
  <si>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</si>
  <si>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</si>
  <si>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</si>
  <si>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</si>
  <si>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</si>
  <si>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</si>
  <si>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</si>
  <si>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</si>
  <si>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</si>
  <si>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</si>
  <si>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</si>
  <si>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</si>
  <si>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</si>
  <si>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</si>
  <si>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</si>
  <si>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</si>
  <si>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</si>
  <si>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</si>
  <si>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</si>
  <si>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</si>
  <si>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</si>
  <si>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</si>
  <si>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</si>
  <si>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</si>
  <si>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</si>
  <si>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</si>
  <si>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</si>
  <si>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</si>
  <si>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</si>
  <si>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</si>
  <si>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</si>
  <si>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</si>
  <si>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</si>
  <si>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</si>
  <si>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</si>
  <si>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</si>
  <si>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</si>
  <si>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</si>
  <si>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</si>
  <si>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</si>
  <si>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</si>
  <si>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</si>
  <si>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</si>
  <si>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</si>
  <si>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</si>
  <si>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</si>
  <si>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</si>
  <si>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</si>
  <si>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</si>
  <si>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</si>
  <si>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</si>
  <si>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</si>
  <si>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</si>
  <si>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</si>
  <si>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</si>
  <si>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</si>
  <si>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</si>
  <si>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</si>
  <si>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</si>
  <si>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</si>
  <si>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</si>
  <si>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</si>
  <si>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</si>
  <si>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</si>
  <si>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</si>
  <si>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</si>
  <si>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</si>
  <si>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</si>
  <si>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</si>
  <si>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</si>
  <si>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</si>
  <si>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</si>
  <si>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</si>
  <si>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</si>
  <si>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</si>
  <si>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</si>
  <si>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</si>
  <si>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</si>
  <si>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</si>
  <si>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</si>
  <si>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</si>
  <si>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</si>
  <si>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</si>
  <si>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</si>
  <si>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</si>
  <si>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</si>
  <si>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</si>
  <si>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</si>
  <si>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</si>
  <si>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</si>
  <si>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</si>
  <si>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</si>
  <si>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</si>
  <si>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</si>
  <si>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</si>
  <si>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</si>
  <si>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</si>
  <si>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</si>
  <si>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</si>
  <si>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</si>
  <si>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</si>
  <si>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</si>
  <si>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</si>
  <si>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</si>
  <si>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</si>
  <si>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</si>
  <si>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</si>
  <si>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</si>
  <si>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</si>
  <si>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</si>
  <si>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</si>
  <si>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</si>
  <si>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</si>
  <si>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</si>
  <si>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</si>
  <si>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</si>
  <si>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</si>
  <si>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</si>
  <si>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</si>
  <si>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</si>
  <si>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</si>
  <si>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</si>
  <si>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</si>
  <si>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</si>
  <si>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</si>
  <si>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</si>
  <si>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</si>
  <si>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</si>
  <si>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</si>
  <si>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</si>
  <si>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</si>
  <si>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</si>
  <si>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</si>
  <si>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</si>
  <si>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</si>
  <si>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</si>
  <si>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</si>
  <si>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</si>
  <si>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</si>
  <si>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</si>
  <si>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</si>
  <si>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</si>
  <si>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</si>
  <si>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</si>
  <si>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</si>
  <si>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</si>
  <si>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</si>
  <si>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</si>
  <si>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</si>
  <si>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</si>
  <si>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</si>
  <si>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</si>
  <si>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</si>
  <si>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</si>
  <si>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</si>
  <si>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</si>
  <si>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</si>
  <si>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</si>
  <si>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</si>
  <si>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</si>
  <si>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</si>
  <si>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</si>
  <si>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</si>
  <si>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</si>
  <si>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</si>
  <si>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</si>
  <si>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</si>
  <si>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</si>
  <si>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</si>
  <si>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</si>
  <si>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</si>
  <si>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</si>
  <si>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</si>
  <si>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</si>
  <si>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</si>
  <si>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</si>
  <si>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</si>
  <si>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</si>
  <si>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</si>
  <si>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</si>
  <si>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</si>
  <si>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</si>
  <si>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</si>
  <si>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</si>
  <si>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</si>
  <si>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</si>
  <si>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</si>
  <si>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</si>
  <si>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</si>
  <si>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</si>
  <si>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</si>
  <si>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</si>
  <si>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</si>
  <si>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</si>
  <si>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</si>
  <si>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</si>
  <si>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</si>
  <si>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</si>
  <si>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</si>
  <si>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</si>
  <si>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</si>
  <si>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</si>
  <si>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</si>
  <si>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</si>
  <si>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</si>
  <si>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</si>
  <si>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</si>
  <si>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</si>
  <si>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</si>
  <si>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</si>
  <si>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</si>
  <si>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</si>
  <si>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</si>
  <si>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</si>
  <si>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</si>
  <si>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</si>
  <si>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</si>
  <si>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</si>
  <si>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</si>
  <si>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</si>
  <si>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</si>
  <si>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</si>
  <si>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</si>
  <si>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</si>
  <si>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</si>
  <si>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</si>
  <si>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</si>
  <si>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</si>
  <si>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</si>
  <si>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</si>
  <si>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</si>
  <si>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</si>
  <si>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</si>
  <si>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</si>
  <si>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</si>
  <si>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</si>
  <si>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</si>
  <si>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</si>
  <si>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</si>
  <si>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</si>
  <si>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</si>
  <si>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</si>
  <si>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</si>
  <si>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</si>
  <si>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</si>
  <si>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</si>
  <si>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</si>
  <si>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</si>
  <si>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</si>
  <si>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</si>
  <si>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</si>
  <si>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</si>
  <si>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</si>
  <si>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</si>
  <si>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</si>
  <si>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</si>
  <si>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</si>
  <si>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</si>
  <si>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</si>
  <si>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</si>
  <si>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</si>
  <si>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</si>
  <si>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</si>
  <si>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</si>
  <si>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</si>
  <si>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</si>
  <si>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</si>
  <si>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</si>
  <si>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</si>
  <si>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</si>
  <si>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</si>
  <si>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</si>
  <si>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</si>
  <si>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</si>
  <si>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</si>
  <si>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</si>
  <si>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</si>
  <si>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</si>
  <si>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</si>
  <si>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</si>
  <si>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</si>
  <si>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</si>
  <si>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</si>
  <si>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</si>
  <si>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</si>
  <si>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</si>
  <si>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</si>
  <si>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</si>
  <si>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</si>
  <si>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</si>
  <si>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</si>
  <si>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</si>
  <si>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</si>
  <si>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</si>
  <si>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</si>
  <si>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</si>
  <si>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</si>
  <si>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</si>
  <si>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</si>
  <si>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</si>
  <si>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</si>
  <si>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</si>
  <si>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</si>
  <si>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</si>
  <si>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</si>
  <si>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</si>
  <si>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</si>
  <si>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</si>
  <si>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</si>
  <si>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</si>
  <si>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</si>
  <si>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</si>
  <si>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</si>
  <si>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</si>
  <si>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</si>
  <si>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</si>
  <si>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</si>
  <si>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</si>
  <si>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</si>
  <si>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</si>
  <si>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</si>
  <si>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</si>
  <si>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</si>
  <si>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</si>
  <si>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</si>
  <si>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</si>
  <si>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</si>
  <si>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</si>
  <si>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</si>
  <si>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</si>
  <si>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</si>
  <si>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</si>
  <si>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</si>
  <si>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</si>
  <si>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</si>
  <si>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</si>
  <si>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</si>
  <si>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</si>
  <si>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</si>
  <si>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</si>
  <si>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</si>
  <si>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</si>
  <si>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</si>
  <si>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</si>
  <si>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</si>
  <si>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</si>
  <si>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</si>
  <si>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</si>
  <si>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</si>
  <si>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</si>
  <si>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</si>
  <si>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</si>
  <si>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</si>
  <si>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</si>
  <si>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</si>
  <si>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</si>
  <si>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</si>
  <si>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</si>
  <si>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</si>
  <si>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</si>
  <si>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</si>
  <si>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</si>
  <si>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</si>
  <si>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</si>
  <si>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</si>
  <si>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</si>
  <si>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</si>
  <si>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</si>
  <si>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</si>
  <si>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</si>
  <si>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</si>
  <si>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</si>
  <si>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</si>
  <si>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</si>
  <si>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</si>
  <si>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</si>
  <si>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</si>
  <si>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</si>
  <si>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</si>
  <si>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</si>
  <si>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</si>
  <si>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</si>
  <si>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</si>
  <si>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</si>
  <si>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</si>
  <si>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</si>
  <si>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</si>
  <si>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</si>
  <si>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</si>
  <si>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</si>
  <si>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</si>
  <si>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</si>
  <si>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</si>
  <si>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</si>
  <si>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</si>
  <si>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</si>
  <si>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</si>
  <si>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</si>
  <si>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</si>
  <si>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</si>
  <si>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</si>
  <si>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</si>
  <si>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</si>
  <si>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</si>
  <si>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</si>
  <si>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</si>
  <si>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</si>
  <si>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</si>
  <si>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</si>
  <si>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</si>
  <si>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</si>
  <si>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</si>
  <si>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</si>
  <si>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</si>
  <si>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</si>
  <si>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</si>
  <si>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</si>
  <si>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</si>
  <si>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</si>
  <si>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</si>
  <si>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</si>
  <si>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</si>
  <si>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</si>
  <si>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</si>
  <si>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</si>
  <si>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</si>
  <si>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</si>
  <si>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</si>
  <si>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</si>
  <si>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</si>
  <si>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</si>
  <si>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</si>
  <si>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</si>
  <si>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</si>
  <si>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</si>
  <si>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</si>
  <si>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</si>
  <si>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</si>
  <si>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</si>
  <si>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</si>
  <si>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</si>
  <si>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</si>
  <si>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</si>
  <si>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</si>
  <si>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</si>
  <si>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</si>
  <si>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</si>
  <si>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</si>
  <si>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</si>
  <si>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</si>
  <si>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</si>
  <si>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</si>
  <si>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</si>
  <si>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</si>
  <si>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</si>
  <si>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</si>
  <si>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</si>
  <si>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</si>
  <si>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</si>
  <si>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</si>
  <si>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</si>
  <si>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</si>
  <si>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</si>
  <si>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</si>
  <si>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</si>
  <si>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</si>
  <si>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</si>
  <si>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</si>
  <si>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</si>
  <si>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</si>
  <si>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</si>
  <si>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</si>
  <si>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</si>
  <si>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</si>
  <si>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</si>
  <si>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</si>
  <si>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</si>
  <si>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</si>
  <si>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</si>
  <si>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</si>
  <si>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</si>
  <si>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</si>
  <si>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</si>
  <si>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</si>
  <si>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</si>
  <si>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</si>
  <si>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</si>
  <si>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</si>
  <si>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</si>
  <si>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</si>
  <si>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</si>
  <si>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</si>
  <si>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</si>
  <si>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</si>
  <si>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</si>
  <si>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</si>
  <si>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</si>
  <si>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</si>
  <si>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</si>
  <si>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</si>
  <si>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</si>
  <si>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</si>
  <si>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</si>
  <si>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</si>
  <si>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</si>
  <si>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</si>
  <si>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</si>
  <si>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</si>
  <si>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</si>
  <si>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</si>
  <si>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</si>
  <si>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</si>
  <si>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</si>
  <si>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</si>
  <si>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</si>
  <si>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</si>
  <si>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</si>
  <si>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</si>
  <si>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</si>
  <si>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</si>
  <si>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</si>
  <si>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</si>
  <si>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</si>
  <si>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</si>
  <si>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</si>
  <si>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</si>
  <si>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</si>
  <si>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</si>
  <si>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</si>
  <si>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</si>
  <si>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</si>
  <si>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</si>
  <si>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</si>
  <si>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</si>
  <si>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</si>
  <si>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</si>
  <si>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</si>
  <si>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</si>
  <si>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</si>
  <si>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</si>
  <si>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</si>
  <si>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</si>
  <si>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</si>
  <si>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</si>
  <si>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</si>
  <si>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</si>
  <si>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</si>
  <si>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</si>
  <si>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</si>
  <si>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</si>
  <si>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</si>
  <si>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</si>
  <si>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</si>
  <si>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</si>
  <si>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</si>
  <si>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</si>
  <si>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</si>
  <si>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</si>
  <si>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</si>
  <si>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</si>
  <si>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</si>
  <si>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</si>
  <si>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</si>
  <si>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</si>
  <si>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</si>
  <si>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</si>
  <si>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</si>
  <si>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</si>
  <si>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</si>
  <si>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</si>
  <si>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</si>
  <si>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</si>
  <si>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</si>
  <si>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</si>
  <si>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</si>
  <si>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</si>
  <si>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</si>
  <si>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</si>
  <si>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</si>
  <si>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</si>
  <si>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</si>
  <si>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</si>
  <si>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</si>
  <si>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</si>
  <si>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</si>
  <si>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</si>
  <si>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</si>
  <si>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</si>
  <si>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</si>
  <si>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</si>
  <si>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</si>
  <si>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</si>
  <si>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</si>
  <si>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</si>
  <si>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</si>
  <si>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</si>
  <si>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</si>
  <si>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</si>
  <si>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</si>
  <si>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</si>
  <si>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</si>
  <si>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</si>
  <si>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</si>
  <si>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</si>
  <si>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</si>
  <si>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</si>
  <si>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</si>
  <si>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</si>
  <si>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</si>
  <si>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</si>
  <si>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</si>
  <si>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</si>
  <si>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</si>
  <si>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</si>
  <si>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</si>
  <si>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</si>
  <si>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</si>
  <si>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</si>
  <si>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</si>
  <si>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</si>
  <si>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</si>
  <si>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</si>
  <si>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</si>
  <si>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</si>
  <si>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</si>
  <si>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</si>
  <si>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</si>
  <si>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</si>
  <si>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</si>
  <si>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</si>
  <si>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</si>
  <si>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</si>
  <si>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</si>
  <si>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</si>
  <si>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</si>
  <si>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</si>
  <si>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</si>
  <si>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</si>
  <si>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</si>
  <si>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</si>
  <si>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</si>
  <si>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</si>
  <si>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</si>
  <si>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</si>
  <si>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</si>
  <si>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</si>
  <si>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</si>
  <si>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</si>
  <si>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</si>
  <si>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</si>
  <si>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</si>
  <si>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</si>
  <si>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</si>
  <si>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</si>
  <si>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</si>
  <si>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</si>
  <si>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</si>
  <si>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</si>
  <si>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</si>
  <si>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</si>
  <si>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</si>
  <si>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</si>
  <si>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</si>
  <si>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</si>
  <si>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</si>
  <si>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</si>
  <si>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</si>
  <si>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</si>
  <si>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</si>
  <si>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</si>
  <si>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</si>
  <si>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</si>
  <si>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</si>
  <si>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</si>
  <si>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</si>
  <si>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</si>
  <si>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</si>
  <si>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</si>
  <si>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</si>
  <si>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</si>
  <si>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</si>
  <si>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</si>
  <si>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</si>
  <si>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</si>
  <si>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</si>
  <si>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</si>
  <si>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</si>
  <si>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</si>
  <si>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</si>
  <si>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</si>
  <si>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</si>
  <si>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</si>
  <si>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</si>
  <si>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</si>
  <si>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</si>
  <si>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</si>
  <si>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</si>
  <si>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</si>
  <si>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</si>
  <si>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</si>
  <si>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</si>
  <si>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</si>
  <si>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</si>
  <si>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</si>
  <si>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</si>
  <si>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</si>
  <si>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</si>
  <si>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</si>
  <si>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</si>
  <si>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</si>
  <si>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</si>
  <si>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</si>
  <si>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</si>
  <si>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</si>
  <si>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</si>
  <si>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</si>
  <si>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</si>
  <si>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</si>
  <si>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</si>
  <si>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</si>
  <si>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</si>
  <si>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</si>
  <si>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</si>
  <si>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</si>
  <si>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</si>
  <si>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</si>
  <si>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</si>
  <si>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</si>
  <si>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</si>
  <si>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</si>
  <si>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</si>
  <si>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</si>
  <si>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</si>
  <si>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</si>
  <si>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</si>
  <si>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</si>
  <si>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</si>
  <si>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</si>
  <si>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</si>
  <si>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</si>
  <si>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</si>
  <si>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</si>
  <si>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</si>
  <si>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</si>
  <si>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</si>
  <si>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</si>
  <si>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</si>
  <si>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</si>
  <si>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</si>
  <si>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</si>
  <si>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</si>
  <si>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</si>
  <si>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</si>
  <si>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</si>
  <si>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</si>
  <si>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</si>
  <si>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</si>
  <si>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</si>
  <si>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</si>
  <si>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</si>
  <si>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</si>
  <si>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</si>
  <si>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</si>
  <si>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</si>
  <si>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</si>
  <si>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</si>
  <si>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</si>
  <si>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</si>
  <si>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</si>
  <si>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</si>
  <si>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</si>
  <si>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</si>
  <si>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</si>
  <si>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</si>
  <si>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</si>
  <si>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</si>
  <si>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</si>
  <si>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</si>
  <si>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</si>
  <si>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</si>
  <si>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</si>
  <si>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</si>
  <si>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</si>
  <si>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</si>
  <si>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</si>
  <si>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</si>
  <si>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</si>
  <si>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</si>
  <si>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</si>
  <si>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</si>
  <si>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</si>
  <si>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</si>
  <si>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</si>
  <si>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</si>
  <si>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</si>
  <si>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</si>
  <si>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</si>
  <si>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</si>
  <si>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</si>
  <si>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</si>
  <si>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</si>
  <si>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</si>
  <si>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</si>
  <si>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</si>
  <si>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</si>
  <si>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</si>
  <si>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</si>
  <si>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</si>
  <si>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</si>
  <si>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</si>
  <si>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</si>
  <si>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</si>
  <si>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</si>
  <si>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</si>
  <si>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</si>
  <si>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</si>
  <si>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</si>
  <si>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</si>
  <si>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</si>
  <si>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</si>
  <si>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</si>
  <si>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</si>
  <si>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</si>
  <si>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</si>
  <si>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</si>
  <si>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</si>
  <si>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</si>
  <si>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</si>
  <si>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</si>
  <si>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</si>
  <si>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</si>
  <si>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</si>
  <si>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</si>
  <si>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</si>
  <si>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</si>
  <si>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</si>
  <si>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</si>
  <si>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</si>
  <si>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</si>
  <si>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</si>
  <si>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</si>
  <si>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</si>
  <si>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</si>
  <si>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</si>
  <si>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</si>
  <si>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</si>
  <si>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</si>
  <si>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</si>
  <si>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</si>
  <si>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</si>
  <si>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</si>
  <si>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</si>
  <si>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</si>
  <si>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</si>
  <si>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</si>
  <si>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</si>
  <si>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</si>
  <si>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</si>
  <si>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</si>
  <si>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</si>
  <si>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</si>
  <si>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</si>
  <si>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</si>
  <si>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</si>
  <si>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</si>
  <si>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</si>
  <si>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</si>
  <si>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</si>
  <si>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</si>
  <si>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</si>
  <si>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</si>
  <si>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</si>
  <si>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</si>
  <si>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</si>
  <si>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</si>
  <si>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</si>
  <si>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</si>
  <si>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</si>
  <si>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</si>
  <si>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</si>
  <si>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</si>
  <si>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</si>
  <si>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</si>
  <si>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</si>
  <si>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</si>
  <si>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</si>
  <si>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</si>
  <si>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</si>
  <si>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</si>
  <si>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</si>
  <si>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</si>
  <si>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</si>
  <si>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</si>
  <si>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</si>
  <si>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</si>
  <si>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</si>
  <si>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</si>
  <si>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</si>
  <si>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</si>
  <si>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</si>
  <si>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</si>
  <si>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</si>
  <si>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</si>
  <si>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</si>
  <si>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</si>
  <si>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</si>
  <si>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</si>
  <si>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</si>
  <si>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</si>
  <si>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</si>
  <si>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</si>
  <si>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</si>
  <si>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</si>
  <si>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</si>
  <si>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</si>
  <si>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</si>
  <si>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</si>
  <si>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</si>
  <si>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</si>
  <si>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</si>
  <si>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</si>
  <si>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</si>
  <si>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</si>
  <si>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</si>
  <si>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</si>
  <si>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</si>
  <si>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</si>
  <si>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</si>
  <si>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</si>
  <si>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</si>
  <si>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</si>
  <si>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</si>
  <si>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</si>
  <si>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</si>
  <si>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</si>
  <si>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</si>
  <si>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</si>
  <si>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</si>
  <si>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</si>
  <si>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</si>
  <si>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</si>
  <si>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</si>
  <si>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</si>
  <si>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</si>
  <si>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</si>
  <si>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</si>
  <si>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</si>
  <si>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</si>
  <si>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</si>
  <si>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</si>
  <si>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</si>
  <si>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</si>
  <si>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</si>
  <si>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</si>
  <si>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</si>
  <si>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</si>
  <si>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</si>
  <si>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</si>
  <si>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</si>
  <si>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</si>
  <si>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</si>
  <si>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</si>
  <si>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</si>
  <si>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</si>
  <si>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</si>
  <si>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</si>
  <si>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</si>
  <si>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</si>
  <si>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</si>
  <si>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</si>
  <si>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</si>
  <si>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</si>
  <si>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</si>
  <si>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</si>
  <si>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</si>
  <si>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</si>
  <si>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</si>
  <si>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</si>
  <si>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</si>
  <si>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</si>
  <si>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</si>
  <si>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</si>
  <si>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</si>
  <si>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</si>
  <si>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</si>
  <si>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</si>
  <si>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</si>
  <si>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</si>
  <si>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</si>
  <si>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</si>
  <si>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</si>
  <si>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</si>
  <si>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</si>
  <si>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</si>
  <si>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</si>
  <si>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</si>
  <si>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</si>
  <si>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</si>
  <si>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</si>
  <si>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</si>
  <si>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</si>
  <si>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</si>
  <si>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</si>
  <si>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</si>
  <si>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</si>
  <si>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</si>
  <si>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</si>
  <si>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</si>
  <si>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</si>
  <si>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</si>
  <si>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</si>
  <si>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</si>
  <si>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</si>
  <si>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</si>
  <si>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</si>
  <si>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</si>
  <si>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</si>
  <si>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</si>
  <si>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</si>
  <si>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</si>
  <si>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</si>
  <si>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</si>
  <si>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</si>
  <si>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</si>
  <si>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</si>
  <si>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</si>
  <si>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</si>
  <si>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</si>
  <si>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</si>
  <si>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</si>
  <si>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</si>
  <si>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</si>
  <si>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</si>
  <si>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</si>
  <si>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</si>
  <si>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</si>
  <si>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</si>
  <si>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</si>
  <si>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</si>
  <si>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</si>
  <si>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</si>
  <si>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</si>
  <si>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</si>
  <si>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</si>
  <si>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</si>
  <si>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</si>
  <si>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</si>
  <si>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</si>
  <si>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</si>
  <si>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</si>
  <si>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</si>
  <si>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</si>
  <si>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</si>
  <si>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</si>
  <si>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</si>
  <si>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</si>
  <si>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</si>
  <si>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</si>
  <si>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</si>
  <si>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</si>
  <si>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</si>
  <si>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</si>
  <si>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</si>
  <si>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</si>
  <si>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</si>
  <si>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</si>
  <si>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</si>
  <si>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</si>
  <si>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</si>
  <si>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</si>
  <si>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</si>
  <si>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</si>
  <si>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</si>
  <si>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</si>
  <si>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</si>
  <si>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</si>
  <si>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</si>
  <si>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</si>
  <si>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</si>
  <si>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</si>
  <si>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</si>
  <si>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</si>
  <si>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</si>
  <si>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</si>
  <si>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</si>
  <si>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</si>
  <si>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</si>
  <si>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</si>
  <si>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</si>
  <si>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</si>
  <si>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</si>
  <si>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</si>
  <si>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</si>
  <si>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</si>
  <si>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</si>
  <si>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</si>
  <si>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</si>
  <si>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</si>
  <si>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</si>
  <si>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</si>
  <si>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</si>
  <si>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</si>
  <si>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</si>
  <si>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</si>
  <si>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</si>
  <si>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</si>
  <si>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</si>
  <si>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</si>
  <si>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</si>
  <si>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</si>
  <si>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</si>
  <si>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</si>
  <si>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</si>
  <si>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</si>
  <si>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</si>
  <si>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</si>
  <si>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</si>
  <si>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</si>
  <si>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</si>
  <si>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</si>
  <si>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</si>
  <si>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</si>
  <si>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</si>
  <si>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</si>
  <si>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</si>
  <si>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</si>
  <si>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</si>
  <si>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</si>
  <si>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</si>
  <si>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</si>
  <si>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</si>
  <si>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</si>
  <si>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</si>
  <si>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</si>
  <si>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</si>
  <si>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</si>
  <si>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</si>
  <si>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</si>
  <si>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</si>
  <si>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</si>
  <si>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</si>
  <si>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</si>
  <si>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</si>
  <si>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</si>
  <si>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</si>
  <si>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</si>
  <si>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</si>
  <si>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</si>
  <si>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</si>
  <si>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</si>
  <si>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</si>
  <si>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</si>
  <si>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</si>
  <si>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</si>
  <si>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</si>
  <si>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</si>
  <si>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</si>
  <si>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</si>
  <si>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</si>
  <si>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</si>
  <si>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</si>
  <si>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</si>
  <si>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</si>
  <si>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</si>
  <si>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</si>
  <si>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</si>
  <si>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</si>
  <si>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</si>
  <si>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</si>
  <si>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</si>
  <si>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</si>
  <si>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</si>
  <si>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</si>
  <si>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</si>
  <si>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</si>
  <si>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</si>
  <si>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</si>
  <si>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</si>
  <si>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</si>
  <si>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</si>
  <si>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</si>
  <si>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</si>
  <si>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</si>
  <si>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</si>
  <si>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</si>
  <si>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</si>
  <si>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</si>
  <si>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</si>
  <si>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</si>
  <si>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</si>
  <si>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</si>
  <si>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</si>
  <si>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</si>
  <si>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</si>
  <si>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</si>
  <si>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</si>
  <si>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</si>
  <si>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</si>
  <si>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</si>
  <si>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</si>
  <si>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</si>
  <si>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</si>
  <si>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</si>
  <si>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</si>
  <si>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</si>
  <si>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</si>
  <si>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</si>
  <si>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</si>
  <si>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</si>
  <si>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</si>
  <si>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</si>
  <si>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</si>
  <si>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</si>
  <si>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</si>
  <si>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</si>
  <si>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</si>
  <si>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</si>
  <si>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</si>
  <si>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</si>
  <si>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</si>
  <si>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</si>
  <si>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</si>
  <si>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</si>
  <si>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</si>
  <si>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</si>
  <si>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</si>
  <si>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</si>
  <si>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</si>
  <si>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</si>
  <si>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</si>
  <si>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</si>
  <si>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</si>
  <si>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</si>
  <si>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</si>
  <si>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</si>
  <si>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</si>
  <si>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</si>
  <si>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</si>
  <si>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</si>
  <si>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</si>
  <si>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</si>
  <si>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</si>
  <si>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</si>
  <si>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</si>
  <si>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</si>
  <si>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</si>
  <si>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</si>
  <si>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</si>
  <si>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</si>
  <si>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</si>
  <si>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</si>
  <si>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</si>
  <si>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</si>
  <si>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</si>
  <si>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</si>
  <si>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</si>
  <si>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</si>
  <si>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</si>
  <si>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</si>
  <si>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</si>
  <si>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</si>
  <si>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</si>
  <si>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</si>
  <si>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</si>
  <si>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</si>
  <si>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</si>
  <si>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</si>
  <si>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</si>
  <si>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</si>
  <si>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</si>
  <si>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</si>
  <si>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</si>
  <si>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</si>
  <si>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</si>
  <si>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</si>
  <si>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</si>
  <si>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</si>
  <si>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</si>
  <si>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</si>
  <si>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</si>
  <si>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</si>
  <si>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</si>
  <si>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</si>
  <si>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</si>
  <si>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</si>
  <si>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</si>
  <si>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</si>
  <si>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</si>
  <si>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</si>
  <si>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</si>
  <si>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</si>
  <si>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</si>
  <si>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</si>
  <si>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</si>
  <si>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</si>
  <si>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</si>
  <si>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</si>
  <si>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</si>
  <si>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</si>
  <si>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</si>
  <si>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</si>
  <si>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</si>
  <si>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</si>
  <si>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</si>
  <si>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</si>
  <si>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</si>
  <si>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</si>
  <si>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</si>
  <si>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</si>
  <si>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</si>
  <si>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</si>
  <si>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</si>
  <si>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</si>
  <si>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</si>
  <si>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</si>
  <si>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</si>
  <si>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</si>
  <si>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</si>
  <si>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</si>
  <si>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</si>
  <si>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</si>
  <si>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</si>
  <si>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</si>
  <si>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</si>
  <si>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</si>
  <si>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</si>
  <si>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</si>
  <si>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</si>
  <si>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</si>
  <si>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</si>
  <si>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</si>
  <si>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</si>
  <si>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</si>
  <si>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</si>
  <si>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</si>
  <si>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</si>
  <si>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</si>
  <si>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</si>
  <si>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</si>
  <si>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</si>
  <si>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</si>
  <si>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</si>
  <si>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</si>
  <si>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</si>
  <si>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</si>
  <si>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</si>
  <si>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</si>
  <si>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</si>
  <si>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</si>
  <si>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</si>
  <si>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</si>
  <si>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</si>
  <si>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</si>
  <si>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</si>
  <si>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</si>
  <si>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</si>
  <si>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</si>
  <si>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</si>
  <si>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</si>
  <si>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</si>
  <si>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</si>
  <si>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</si>
  <si>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</si>
  <si>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</si>
  <si>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</si>
  <si>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</si>
  <si>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</si>
  <si>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</si>
  <si>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</si>
  <si>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</si>
  <si>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</si>
  <si>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</si>
  <si>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</si>
  <si>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</si>
  <si>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</si>
  <si>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</si>
  <si>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</si>
  <si>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</si>
  <si>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</si>
  <si>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</si>
  <si>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</si>
  <si>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</si>
  <si>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</si>
  <si>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</si>
  <si>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</si>
  <si>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</si>
  <si>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</si>
  <si>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</si>
  <si>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</si>
  <si>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</si>
  <si>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</si>
  <si>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</si>
  <si>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</si>
  <si>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</si>
  <si>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</si>
  <si>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</si>
  <si>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</si>
  <si>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</si>
  <si>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</si>
  <si>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</si>
  <si>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</si>
  <si>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</si>
  <si>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</si>
  <si>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</si>
  <si>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</si>
  <si>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</si>
  <si>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</si>
  <si>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</si>
  <si>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</si>
  <si>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</si>
  <si>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</si>
  <si>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</si>
  <si>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</si>
  <si>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</si>
  <si>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</si>
  <si>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</si>
  <si>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</si>
  <si>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</si>
  <si>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</si>
  <si>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</si>
  <si>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</si>
  <si>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</si>
  <si>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</si>
  <si>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</si>
  <si>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</si>
  <si>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</si>
  <si>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</si>
  <si>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</si>
  <si>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</si>
  <si>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</si>
  <si>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</si>
  <si>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</si>
  <si>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</si>
  <si>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</si>
  <si>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</si>
  <si>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</si>
  <si>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</si>
  <si>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</si>
  <si>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</si>
  <si>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</si>
  <si>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</si>
  <si>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</si>
  <si>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</si>
  <si>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</si>
  <si>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</si>
  <si>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</si>
  <si>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</si>
  <si>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</si>
  <si>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</si>
  <si>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</si>
  <si>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</si>
  <si>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</si>
  <si>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</si>
  <si>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</si>
  <si>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</si>
  <si>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</si>
  <si>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</si>
  <si>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</si>
  <si>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</si>
  <si>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</si>
  <si>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</si>
  <si>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</si>
  <si>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</si>
  <si>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</si>
  <si>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</si>
  <si>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</si>
  <si>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</si>
  <si>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</si>
  <si>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</si>
  <si>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</si>
  <si>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</si>
  <si>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</si>
  <si>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</si>
  <si>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</si>
  <si>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</si>
  <si>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</si>
  <si>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</si>
  <si>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</si>
  <si>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</si>
  <si>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</si>
  <si>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</si>
  <si>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</si>
  <si>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</si>
  <si>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</si>
  <si>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</si>
  <si>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</si>
  <si>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</si>
  <si>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</si>
  <si>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</si>
  <si>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</si>
  <si>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</si>
  <si>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</si>
  <si>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</si>
  <si>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</si>
  <si>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</si>
  <si>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</si>
  <si>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</si>
  <si>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</si>
  <si>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</si>
  <si>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</si>
  <si>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</si>
  <si>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</si>
  <si>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</si>
  <si>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</si>
  <si>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</si>
  <si>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</si>
  <si>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</si>
  <si>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</si>
  <si>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</si>
  <si>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</si>
  <si>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</si>
  <si>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</si>
  <si>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</si>
  <si>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</si>
  <si>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</si>
  <si>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</si>
  <si>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</si>
  <si>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</si>
  <si>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</si>
  <si>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</si>
  <si>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</si>
  <si>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</si>
  <si>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</si>
  <si>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</si>
  <si>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</si>
  <si>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</si>
  <si>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</si>
  <si>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</si>
  <si>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</si>
  <si>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</si>
  <si>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</si>
  <si>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</si>
  <si>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</si>
  <si>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</si>
  <si>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</si>
  <si>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</si>
  <si>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</si>
  <si>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</si>
  <si>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</si>
  <si>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</si>
  <si>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</si>
  <si>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</si>
  <si>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</si>
  <si>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</si>
  <si>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</si>
  <si>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</si>
  <si>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</si>
  <si>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</si>
  <si>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</si>
  <si>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</si>
  <si>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</si>
  <si>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</si>
  <si>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</si>
  <si>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</si>
  <si>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</si>
  <si>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</si>
  <si>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</si>
  <si>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</si>
  <si>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</si>
  <si>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</si>
  <si>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</si>
  <si>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</si>
  <si>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</si>
  <si>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</si>
  <si>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</si>
  <si>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</si>
  <si>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</si>
  <si>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</si>
  <si>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</si>
  <si>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</si>
  <si>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</si>
  <si>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</si>
  <si>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</si>
  <si>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</si>
  <si>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</si>
  <si>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</si>
  <si>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</si>
  <si>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</si>
  <si>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</si>
  <si>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</si>
  <si>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</si>
  <si>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</si>
  <si>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</si>
  <si>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</si>
  <si>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</si>
  <si>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</si>
  <si>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</si>
  <si>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</si>
  <si>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</si>
  <si>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</si>
  <si>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</si>
  <si>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</si>
  <si>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</si>
  <si>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</si>
  <si>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</si>
  <si>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</si>
  <si>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</si>
  <si>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</si>
  <si>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</si>
  <si>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</si>
  <si>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</si>
  <si>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</si>
  <si>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</si>
  <si>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</si>
  <si>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</si>
  <si>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</si>
  <si>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</si>
  <si>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</si>
  <si>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</si>
  <si>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</si>
  <si>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</si>
  <si>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</si>
  <si>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</si>
  <si>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</si>
  <si>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</si>
  <si>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</si>
  <si>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</si>
  <si>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</si>
  <si>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</si>
  <si>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</si>
  <si>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</si>
  <si>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</si>
  <si>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</si>
  <si>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</si>
  <si>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</si>
  <si>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</si>
  <si>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</si>
  <si>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</si>
  <si>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</si>
  <si>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</si>
  <si>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</si>
  <si>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</si>
  <si>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</si>
  <si>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</si>
  <si>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</si>
  <si>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</si>
  <si>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</si>
  <si>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</si>
  <si>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</si>
  <si>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</si>
  <si>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</si>
  <si>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</si>
  <si>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</si>
  <si>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</si>
  <si>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</si>
  <si>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</si>
  <si>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</si>
  <si>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</si>
  <si>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</si>
  <si>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</si>
  <si>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</si>
  <si>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</si>
  <si>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</si>
  <si>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</si>
  <si>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</si>
  <si>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</si>
  <si>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</si>
  <si>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</si>
  <si>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</si>
  <si>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</si>
  <si>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</si>
  <si>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</si>
  <si>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</si>
  <si>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</si>
  <si>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</si>
  <si>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</si>
  <si>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</si>
  <si>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</si>
  <si>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</si>
  <si>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</si>
  <si>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</si>
  <si>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</si>
  <si>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</si>
  <si>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</si>
  <si>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</si>
  <si>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</si>
  <si>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</si>
  <si>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</si>
  <si>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</si>
  <si>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</si>
  <si>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</si>
  <si>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</si>
  <si>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</si>
  <si>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</si>
  <si>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</si>
  <si>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</si>
  <si>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</si>
  <si>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</si>
  <si>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</si>
  <si>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</si>
  <si>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</si>
  <si>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</si>
  <si>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</si>
  <si>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</si>
  <si>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</si>
  <si>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</si>
  <si>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</si>
  <si>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</si>
  <si>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</si>
  <si>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</si>
  <si>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</si>
  <si>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</si>
  <si>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</si>
  <si>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</si>
  <si>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</si>
  <si>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</si>
  <si>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</si>
  <si>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</si>
  <si>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</si>
  <si>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</si>
  <si>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</si>
  <si>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</si>
  <si>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</si>
  <si>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</si>
  <si>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</si>
  <si>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</si>
  <si>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</si>
  <si>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</si>
  <si>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</si>
  <si>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</si>
  <si>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</si>
  <si>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</si>
  <si>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</si>
  <si>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</si>
  <si>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</si>
  <si>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</si>
  <si>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</si>
  <si>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</si>
  <si>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</si>
  <si>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</si>
  <si>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</si>
  <si>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</si>
  <si>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</si>
  <si>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</si>
  <si>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</si>
  <si>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</si>
  <si>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</si>
  <si>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</si>
  <si>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</si>
  <si>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</si>
  <si>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</si>
  <si>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</si>
  <si>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</si>
  <si>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</si>
  <si>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</si>
  <si>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</si>
  <si>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</si>
  <si>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</si>
  <si>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</si>
  <si>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</si>
  <si>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</si>
  <si>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</si>
  <si>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</si>
  <si>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</si>
  <si>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</si>
  <si>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</si>
  <si>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</si>
  <si>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</si>
  <si>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</si>
  <si>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</si>
  <si>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</si>
  <si>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</si>
  <si>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</si>
  <si>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</si>
  <si>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</si>
  <si>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</si>
  <si>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</si>
  <si>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</si>
  <si>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</si>
  <si>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</si>
  <si>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</si>
  <si>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</si>
  <si>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</si>
  <si>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</si>
  <si>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</si>
  <si>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</si>
  <si>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</si>
  <si>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</si>
  <si>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</si>
  <si>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</si>
  <si>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</si>
  <si>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</si>
  <si>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</si>
  <si>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</si>
  <si>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</si>
  <si>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</si>
  <si>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</si>
  <si>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</si>
  <si>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</si>
  <si>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</si>
  <si>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</si>
  <si>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</si>
  <si>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</si>
  <si>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</si>
  <si>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</si>
  <si>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</si>
  <si>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</si>
  <si>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</si>
  <si>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</si>
  <si>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</si>
  <si>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</si>
  <si>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</si>
  <si>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</si>
  <si>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</si>
  <si>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</si>
  <si>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</si>
  <si>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</si>
  <si>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</si>
  <si>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</si>
  <si>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</si>
  <si>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</si>
  <si>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</si>
  <si>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</si>
  <si>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</si>
  <si>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</si>
  <si>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</si>
  <si>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</si>
  <si>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</si>
  <si>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</si>
  <si>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</si>
  <si>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</si>
  <si>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</si>
  <si>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</si>
  <si>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</si>
  <si>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</si>
  <si>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</si>
  <si>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</si>
  <si>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</si>
  <si>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</si>
  <si>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</si>
  <si>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</si>
  <si>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</si>
  <si>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</si>
  <si>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</si>
  <si>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</si>
  <si>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</si>
  <si>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</si>
  <si>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</si>
  <si>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</si>
  <si>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</si>
  <si>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</si>
  <si>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</si>
  <si>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</si>
  <si>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</si>
  <si>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</si>
  <si>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</si>
  <si>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</si>
  <si>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</si>
  <si>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</si>
  <si>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</si>
  <si>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</si>
  <si>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</si>
  <si>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</si>
  <si>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</si>
  <si>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</si>
  <si>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</si>
  <si>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</si>
  <si>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</si>
  <si>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</si>
  <si>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</si>
  <si>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</si>
  <si>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</si>
  <si>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</si>
  <si>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</si>
  <si>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</si>
  <si>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</si>
  <si>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</si>
  <si>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</si>
  <si>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</si>
  <si>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</si>
  <si>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</si>
  <si>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</si>
  <si>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</si>
  <si>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</si>
  <si>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</si>
  <si>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</si>
  <si>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</si>
  <si>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</si>
  <si>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</si>
  <si>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</si>
  <si>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</si>
  <si>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</si>
  <si>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</si>
  <si>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</si>
  <si>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</si>
  <si>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</si>
  <si>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</si>
  <si>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</si>
  <si>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</si>
  <si>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</si>
  <si>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</si>
  <si>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</si>
  <si>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</si>
  <si>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</si>
  <si>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</si>
  <si>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</si>
  <si>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</si>
  <si>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</si>
  <si>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</si>
  <si>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</si>
  <si>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</si>
  <si>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</si>
  <si>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</si>
  <si>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</si>
  <si>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</si>
  <si>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</si>
  <si>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</si>
  <si>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</si>
  <si>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</si>
  <si>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</si>
  <si>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</si>
  <si>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</si>
  <si>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</si>
  <si>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</si>
  <si>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</si>
  <si>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</si>
  <si>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</si>
  <si>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</si>
  <si>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</si>
  <si>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</si>
  <si>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</si>
  <si>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</si>
  <si>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</si>
  <si>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</si>
  <si>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</si>
  <si>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</si>
  <si>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</si>
  <si>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</si>
  <si>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</si>
  <si>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</si>
  <si>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</si>
  <si>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</si>
  <si>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</si>
  <si>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</si>
  <si>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</si>
  <si>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</si>
  <si>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</si>
  <si>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</si>
  <si>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</si>
  <si>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</si>
  <si>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</si>
  <si>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</si>
  <si>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</si>
  <si>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</si>
  <si>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</si>
  <si>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</si>
  <si>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</si>
  <si>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</si>
  <si>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</si>
  <si>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</si>
  <si>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</si>
  <si>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</si>
  <si>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</si>
  <si>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</si>
  <si>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</si>
  <si>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</si>
  <si>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</si>
  <si>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</si>
  <si>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</si>
  <si>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</si>
  <si>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</si>
  <si>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</si>
  <si>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</si>
  <si>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</si>
  <si>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</si>
  <si>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</si>
  <si>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</si>
  <si>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</si>
  <si>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</si>
  <si>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</si>
  <si>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</si>
  <si>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</si>
  <si>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</si>
  <si>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</si>
  <si>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</si>
  <si>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</si>
  <si>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</si>
  <si>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</si>
  <si>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</si>
  <si>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</si>
  <si>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</si>
  <si>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</si>
  <si>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</si>
  <si>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</si>
  <si>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</si>
  <si>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</si>
  <si>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</si>
  <si>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</si>
  <si>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</si>
  <si>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</si>
  <si>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</si>
  <si>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</si>
  <si>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</si>
  <si>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</si>
  <si>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</si>
  <si>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</si>
  <si>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</si>
  <si>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</si>
  <si>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</si>
  <si>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</si>
  <si>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</si>
  <si>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</si>
  <si>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</si>
  <si>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</si>
  <si>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</si>
  <si>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</si>
  <si>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</si>
  <si>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</si>
  <si>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</si>
  <si>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</si>
  <si>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</si>
  <si>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</si>
  <si>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</si>
  <si>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</si>
  <si>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</si>
  <si>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</si>
  <si>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</si>
  <si>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</si>
  <si>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</si>
  <si>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</si>
  <si>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</si>
  <si>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</si>
  <si>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</si>
  <si>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</si>
  <si>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</si>
  <si>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</si>
  <si>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</si>
  <si>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</si>
  <si>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</si>
  <si>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</si>
  <si>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</si>
  <si>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</si>
  <si>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</si>
  <si>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</si>
  <si>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</si>
  <si>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</si>
  <si>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</si>
  <si>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</si>
  <si>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</si>
  <si>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</si>
  <si>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</si>
  <si>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</si>
  <si>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</si>
  <si>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</si>
  <si>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</si>
  <si>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</si>
  <si>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</si>
  <si>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</si>
  <si>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</si>
  <si>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</si>
  <si>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</si>
  <si>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</si>
  <si>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</si>
  <si>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</si>
  <si>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</si>
  <si>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</si>
  <si>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</si>
  <si>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</si>
  <si>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</si>
  <si>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</si>
  <si>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</si>
  <si>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</si>
  <si>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</si>
  <si>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</si>
  <si>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</si>
  <si>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</si>
  <si>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</si>
  <si>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</si>
  <si>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</si>
  <si>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</si>
  <si>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</si>
  <si>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</si>
  <si>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</si>
  <si>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</si>
  <si>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</si>
  <si>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</si>
  <si>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</si>
  <si>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</si>
  <si>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</si>
  <si>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</si>
  <si>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</si>
  <si>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</si>
  <si>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</si>
  <si>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</si>
  <si>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</si>
  <si>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</si>
  <si>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</si>
  <si>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</si>
  <si>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</si>
  <si>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</si>
  <si>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</si>
  <si>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</si>
  <si>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</si>
  <si>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</si>
  <si>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</si>
  <si>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</si>
  <si>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</si>
  <si>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</si>
  <si>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</si>
  <si>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</si>
  <si>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</si>
  <si>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</si>
  <si>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</si>
  <si>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</si>
  <si>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</si>
  <si>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</si>
  <si>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</si>
  <si>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</si>
  <si>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</si>
  <si>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</si>
  <si>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</si>
  <si>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</si>
  <si>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</si>
  <si>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</si>
  <si>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</si>
  <si>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</si>
  <si>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</si>
  <si>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</si>
  <si>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</si>
  <si>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</si>
  <si>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</si>
  <si>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</si>
  <si>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</si>
  <si>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</si>
  <si>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</si>
  <si>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</si>
  <si>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</si>
  <si>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</si>
  <si>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</si>
  <si>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</si>
  <si>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</si>
  <si>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</si>
  <si>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</si>
  <si>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</si>
  <si>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</si>
  <si>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</si>
  <si>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</si>
  <si>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</si>
  <si>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</si>
  <si>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</si>
  <si>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</si>
  <si>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</si>
  <si>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</si>
  <si>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</si>
  <si>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</si>
  <si>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</si>
  <si>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</si>
  <si>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</si>
  <si>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</si>
  <si>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</si>
  <si>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</si>
  <si>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</si>
  <si>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</si>
  <si>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</si>
  <si>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</si>
  <si>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</si>
  <si>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</si>
  <si>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</si>
  <si>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</si>
  <si>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</si>
  <si>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</si>
  <si>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</si>
  <si>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</si>
  <si>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</si>
  <si>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</si>
  <si>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</si>
  <si>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</si>
  <si>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</si>
  <si>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</si>
  <si>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</si>
  <si>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</si>
  <si>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</si>
  <si>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</si>
  <si>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</si>
  <si>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</si>
  <si>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</si>
  <si>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</si>
  <si>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</si>
  <si>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</si>
  <si>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</si>
  <si>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</si>
  <si>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</si>
  <si>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</si>
  <si>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</si>
  <si>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</si>
  <si>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</si>
  <si>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</si>
  <si>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</si>
  <si>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</si>
  <si>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</si>
  <si>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</si>
  <si>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</si>
  <si>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</si>
  <si>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</si>
  <si>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</si>
  <si>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</si>
  <si>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</si>
  <si>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</si>
  <si>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</si>
  <si>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</si>
  <si>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</si>
  <si>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</si>
  <si>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</si>
  <si>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</si>
  <si>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</si>
  <si>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</si>
  <si>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</si>
  <si>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</si>
  <si>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</si>
  <si>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</si>
  <si>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</si>
  <si>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</si>
  <si>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</si>
  <si>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</si>
  <si>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</si>
  <si>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</si>
  <si>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</si>
  <si>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</si>
  <si>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</si>
  <si>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</si>
  <si>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</si>
  <si>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</si>
  <si>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</si>
  <si>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</si>
  <si>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</si>
  <si>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</si>
  <si>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</si>
  <si>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</si>
  <si>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</si>
  <si>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</si>
  <si>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</si>
  <si>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</si>
  <si>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</si>
  <si>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</si>
  <si>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</si>
  <si>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</si>
  <si>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</si>
  <si>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</si>
  <si>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</si>
  <si>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</si>
  <si>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</si>
  <si>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</si>
  <si>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</si>
  <si>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</si>
  <si>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</si>
  <si>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</si>
  <si>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</si>
  <si>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</si>
  <si>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</si>
  <si>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</si>
  <si>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</si>
  <si>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</si>
  <si>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</si>
  <si>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</si>
  <si>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</si>
  <si>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</si>
  <si>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</si>
  <si>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</si>
  <si>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</si>
  <si>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</si>
  <si>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</si>
  <si>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</si>
  <si>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</si>
  <si>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</si>
  <si>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</si>
  <si>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</si>
  <si>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</si>
  <si>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</si>
  <si>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</si>
  <si>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</si>
  <si>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</si>
  <si>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</si>
  <si>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</si>
  <si>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</si>
  <si>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</si>
  <si>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</si>
  <si>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</si>
  <si>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</si>
  <si>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</si>
  <si>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</si>
  <si>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</si>
  <si>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</si>
  <si>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</si>
  <si>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</si>
  <si>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</si>
  <si>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</si>
  <si>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</si>
  <si>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</si>
  <si>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</si>
  <si>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</si>
  <si>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</si>
  <si>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</si>
  <si>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</si>
  <si>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</si>
  <si>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</si>
  <si>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</si>
  <si>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</si>
  <si>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</si>
  <si>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</si>
  <si>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</si>
  <si>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</si>
  <si>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</si>
  <si>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</si>
  <si>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</si>
  <si>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</si>
  <si>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</si>
  <si>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</si>
  <si>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</si>
  <si>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</si>
  <si>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</si>
  <si>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</si>
  <si>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</si>
  <si>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</si>
  <si>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</si>
  <si>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</si>
  <si>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</si>
  <si>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</si>
  <si>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</si>
  <si>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</si>
  <si>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</si>
  <si>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</si>
  <si>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</si>
  <si>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</si>
  <si>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</si>
  <si>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</si>
  <si>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</si>
  <si>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</si>
  <si>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</si>
  <si>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</si>
  <si>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</si>
  <si>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</si>
  <si>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</si>
  <si>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</si>
  <si>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</si>
  <si>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</si>
  <si>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</si>
  <si>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</si>
  <si>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</si>
  <si>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</si>
  <si>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</si>
  <si>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</si>
  <si>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</si>
  <si>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</si>
  <si>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</si>
  <si>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</si>
  <si>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</si>
  <si>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</si>
  <si>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</si>
  <si>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</si>
  <si>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</si>
  <si>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</si>
  <si>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</si>
  <si>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</si>
  <si>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</si>
  <si>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</si>
  <si>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</si>
  <si>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</si>
  <si>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</si>
  <si>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</si>
  <si>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</si>
  <si>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</si>
  <si>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</si>
  <si>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</si>
  <si>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</si>
  <si>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</si>
  <si>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</si>
  <si>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</si>
  <si>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</si>
  <si>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</si>
  <si>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</si>
  <si>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</si>
  <si>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</si>
  <si>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</si>
  <si>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</si>
  <si>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</si>
  <si>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</si>
  <si>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</si>
  <si>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</si>
  <si>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</si>
  <si>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</si>
  <si>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</si>
  <si>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</si>
  <si>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</si>
  <si>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</si>
  <si>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</si>
  <si>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</si>
  <si>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</si>
  <si>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</si>
  <si>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</si>
  <si>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</si>
  <si>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</si>
  <si>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</si>
  <si>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</si>
  <si>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</si>
  <si>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</si>
  <si>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</si>
  <si>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</si>
  <si>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</si>
  <si>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</si>
  <si>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</si>
  <si>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</si>
  <si>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</si>
  <si>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</si>
  <si>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</si>
  <si>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</si>
  <si>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</si>
  <si>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</si>
  <si>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</si>
  <si>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</si>
  <si>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</si>
  <si>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</si>
  <si>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</si>
  <si>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</si>
  <si>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</si>
  <si>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</si>
  <si>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</si>
  <si>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</si>
  <si>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</si>
  <si>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</si>
  <si>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</si>
  <si>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</si>
  <si>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</si>
  <si>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</si>
  <si>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</si>
  <si>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</si>
  <si>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</si>
  <si>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</si>
  <si>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</si>
  <si>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</si>
  <si>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</si>
  <si>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</si>
  <si>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</si>
  <si>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</si>
  <si>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</si>
  <si>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</si>
  <si>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</si>
  <si>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</si>
  <si>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</si>
  <si>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</si>
  <si>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</si>
  <si>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</si>
  <si>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</si>
  <si>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</si>
  <si>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</si>
  <si>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</si>
  <si>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</si>
  <si>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</si>
  <si>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</si>
  <si>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</si>
  <si>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</si>
  <si>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</si>
  <si>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</si>
  <si>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</si>
  <si>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</si>
  <si>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</si>
  <si>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</si>
  <si>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</si>
  <si>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</si>
  <si>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</si>
  <si>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</si>
  <si>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</si>
  <si>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</si>
  <si>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</si>
  <si>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</si>
  <si>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</si>
  <si>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</si>
  <si>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</si>
  <si>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</si>
  <si>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</si>
  <si>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</si>
  <si>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</si>
  <si>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</si>
  <si>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</si>
  <si>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</si>
  <si>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</si>
  <si>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</si>
  <si>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</si>
  <si>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</si>
  <si>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</si>
  <si>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</si>
  <si>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</si>
  <si>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</si>
  <si>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</si>
  <si>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</si>
  <si>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</si>
  <si>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</si>
  <si>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</si>
  <si>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</si>
  <si>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</si>
  <si>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</si>
  <si>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</si>
  <si>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</si>
  <si>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</si>
  <si>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</si>
  <si>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</si>
  <si>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</si>
  <si>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</si>
  <si>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</si>
  <si>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</si>
  <si>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</si>
  <si>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</si>
  <si>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</si>
  <si>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</si>
  <si>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</si>
  <si>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</si>
  <si>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</si>
  <si>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</si>
  <si>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</si>
  <si>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</si>
  <si>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</si>
  <si>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</si>
  <si>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</si>
  <si>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</si>
  <si>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</si>
  <si>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</si>
  <si>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</si>
  <si>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</si>
  <si>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</si>
  <si>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</si>
  <si>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</si>
  <si>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</si>
  <si>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</si>
  <si>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</si>
  <si>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</si>
  <si>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</si>
  <si>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</si>
  <si>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</si>
  <si>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</si>
  <si>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</si>
  <si>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</si>
  <si>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</si>
  <si>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</si>
  <si>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</si>
  <si>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</si>
  <si>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</si>
  <si>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</si>
  <si>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</si>
  <si>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</si>
  <si>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</si>
  <si>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</si>
  <si>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</si>
  <si>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</si>
  <si>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</si>
  <si>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</si>
  <si>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</si>
  <si>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</si>
  <si>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</si>
  <si>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</si>
  <si>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</si>
  <si>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</si>
  <si>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</si>
  <si>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</si>
  <si>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</si>
  <si>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</si>
  <si>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</si>
  <si>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</si>
  <si>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</si>
  <si>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</si>
  <si>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</si>
  <si>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</si>
  <si>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</si>
  <si>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</si>
  <si>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</si>
  <si>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</si>
  <si>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</si>
  <si>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</si>
  <si>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</si>
  <si>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</si>
  <si>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</si>
  <si>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</si>
  <si>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</si>
  <si>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</si>
  <si>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</si>
  <si>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</si>
  <si>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</si>
  <si>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</si>
  <si>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</si>
  <si>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</si>
  <si>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</si>
  <si>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</si>
  <si>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</si>
  <si>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</si>
  <si>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</si>
  <si>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</si>
  <si>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</si>
  <si>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</si>
  <si>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</si>
  <si>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</si>
  <si>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</si>
  <si>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</si>
  <si>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</si>
  <si>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</si>
  <si>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</si>
  <si>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</si>
  <si>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</si>
  <si>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</si>
  <si>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</si>
  <si>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</si>
  <si>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</si>
  <si>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</si>
  <si>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</si>
  <si>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</si>
  <si>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</si>
  <si>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</si>
  <si>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</si>
  <si>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</si>
  <si>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</si>
  <si>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</si>
  <si>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</si>
  <si>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</si>
  <si>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</si>
  <si>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</si>
  <si>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</si>
  <si>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</si>
  <si>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</si>
  <si>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</si>
  <si>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</si>
  <si>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</si>
  <si>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</si>
  <si>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</si>
  <si>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</si>
  <si>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</si>
  <si>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</si>
  <si>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</si>
  <si>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</si>
  <si>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</si>
  <si>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</si>
  <si>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</si>
  <si>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</si>
  <si>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</si>
  <si>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</si>
  <si>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</si>
  <si>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</si>
  <si>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</si>
  <si>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</si>
  <si>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</si>
  <si>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</si>
  <si>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</si>
  <si>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</si>
  <si>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</si>
  <si>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</si>
  <si>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</si>
  <si>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</si>
  <si>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</si>
  <si>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</si>
  <si>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</si>
  <si>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</si>
  <si>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</si>
  <si>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</si>
  <si>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</si>
  <si>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</si>
  <si>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</si>
  <si>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</si>
  <si>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</si>
  <si>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</si>
  <si>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</si>
  <si>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</si>
  <si>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</si>
  <si>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</si>
  <si>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</si>
  <si>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</si>
  <si>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</si>
  <si>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</si>
  <si>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</si>
  <si>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</si>
  <si>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</si>
  <si>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</si>
  <si>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</si>
  <si>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</si>
  <si>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</si>
  <si>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</si>
  <si>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</si>
  <si>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</si>
  <si>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</si>
  <si>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</si>
  <si>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</si>
  <si>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</si>
  <si>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</si>
  <si>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</si>
  <si>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</si>
  <si>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</si>
  <si>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</si>
  <si>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</si>
  <si>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</si>
  <si>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</si>
  <si>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</si>
  <si>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</si>
  <si>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</si>
  <si>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</si>
  <si>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</si>
  <si>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</si>
  <si>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</si>
  <si>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</si>
  <si>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</si>
  <si>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</si>
  <si>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</si>
  <si>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</si>
  <si>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</si>
  <si>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</si>
  <si>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</si>
  <si>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</si>
  <si>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</si>
  <si>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</si>
  <si>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</si>
  <si>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</si>
  <si>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</si>
  <si>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</si>
  <si>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</si>
  <si>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</si>
  <si>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</si>
  <si>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</si>
  <si>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</si>
  <si>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</si>
  <si>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</si>
  <si>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</si>
  <si>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</si>
  <si>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</si>
  <si>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</si>
  <si>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</si>
  <si>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</si>
  <si>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</si>
  <si>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</si>
  <si>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</si>
  <si>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</si>
  <si>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</si>
  <si>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</si>
  <si>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</si>
  <si>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</si>
  <si>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</si>
  <si>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</si>
  <si>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</si>
  <si>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</si>
  <si>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</si>
  <si>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</si>
  <si>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</si>
  <si>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</si>
  <si>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</si>
  <si>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</si>
  <si>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</si>
  <si>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</si>
  <si>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</si>
  <si>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</si>
  <si>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</si>
  <si>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</si>
  <si>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</si>
  <si>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</si>
  <si>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</si>
  <si>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</si>
  <si>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</si>
  <si>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</si>
  <si>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</si>
  <si>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</si>
  <si>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</si>
  <si>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</si>
  <si>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</si>
  <si>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</si>
  <si>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</si>
  <si>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</si>
  <si>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</si>
  <si>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</si>
  <si>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</si>
  <si>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</si>
  <si>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</si>
  <si>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</si>
  <si>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</si>
  <si>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</si>
  <si>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</si>
  <si>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</si>
  <si>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</si>
  <si>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</si>
  <si>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</si>
  <si>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</si>
  <si>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</si>
  <si>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</si>
  <si>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</si>
  <si>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</si>
  <si>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</si>
  <si>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</si>
  <si>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</si>
  <si>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</si>
  <si>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</si>
  <si>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</si>
  <si>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</si>
  <si>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</si>
  <si>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</si>
  <si>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</si>
  <si>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</si>
  <si>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</si>
  <si>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</si>
  <si>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</si>
  <si>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</si>
  <si>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</si>
  <si>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</si>
  <si>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</si>
  <si>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</si>
  <si>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</si>
  <si>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</si>
  <si>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</si>
  <si>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</si>
  <si>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</si>
  <si>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</si>
  <si>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</si>
  <si>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</si>
  <si>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</si>
  <si>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</si>
  <si>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</si>
  <si>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</si>
  <si>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</si>
  <si>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</si>
  <si>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</si>
  <si>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</si>
  <si>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</si>
  <si>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</si>
  <si>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</si>
  <si>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</si>
  <si>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</si>
  <si>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</si>
  <si>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</si>
  <si>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</si>
  <si>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</si>
  <si>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</si>
  <si>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</si>
  <si>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</si>
  <si>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</si>
  <si>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</si>
  <si>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</si>
  <si>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</si>
  <si>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</si>
  <si>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</si>
  <si>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</si>
  <si>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</si>
  <si>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</si>
  <si>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</si>
  <si>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</si>
  <si>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</si>
  <si>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</si>
  <si>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</si>
  <si>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</si>
  <si>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</si>
  <si>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</si>
  <si>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</si>
  <si>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</si>
  <si>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</si>
  <si>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</si>
  <si>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</si>
  <si>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</si>
  <si>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</si>
  <si>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</si>
  <si>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</si>
  <si>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</si>
  <si>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</si>
  <si>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</si>
  <si>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</si>
  <si>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</si>
  <si>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</si>
  <si>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</si>
  <si>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</si>
  <si>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</si>
  <si>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</si>
  <si>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</si>
  <si>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</si>
  <si>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</si>
  <si>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</si>
  <si>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</si>
  <si>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</si>
  <si>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</si>
  <si>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</si>
  <si>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</si>
  <si>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</si>
  <si>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</si>
  <si>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</si>
  <si>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</si>
  <si>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</si>
  <si>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</si>
  <si>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</si>
  <si>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</si>
  <si>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</si>
  <si>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</si>
  <si>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</si>
  <si>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</si>
  <si>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</si>
  <si>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</si>
  <si>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</si>
  <si>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</si>
  <si>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</si>
  <si>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</si>
  <si>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</si>
  <si>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</si>
  <si>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</si>
  <si>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</si>
  <si>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</si>
  <si>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</si>
  <si>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</si>
  <si>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</si>
  <si>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</si>
  <si>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</si>
  <si>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</si>
  <si>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</si>
  <si>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</si>
  <si>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</si>
  <si>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</si>
  <si>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</si>
  <si>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</si>
  <si>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</si>
  <si>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</si>
  <si>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</si>
  <si>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</si>
  <si>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</si>
  <si>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</si>
  <si>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</si>
  <si>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</si>
  <si>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</si>
  <si>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</si>
  <si>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</si>
  <si>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</si>
  <si>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</si>
  <si>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</si>
  <si>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</si>
  <si>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</si>
  <si>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</si>
  <si>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</si>
  <si>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</si>
  <si>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</si>
  <si>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</si>
  <si>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</si>
  <si>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</si>
  <si>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</si>
  <si>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</si>
  <si>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</si>
  <si>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</si>
  <si>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</si>
  <si>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</si>
  <si>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</si>
  <si>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</si>
  <si>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</si>
  <si>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</si>
  <si>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</si>
  <si>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</si>
  <si>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</si>
  <si>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</si>
  <si>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</si>
  <si>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</si>
  <si>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</si>
  <si>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</si>
  <si>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</si>
  <si>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</si>
  <si>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</si>
  <si>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</si>
  <si>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</si>
  <si>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</si>
  <si>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</si>
  <si>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</si>
  <si>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</si>
  <si>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</si>
  <si>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</si>
  <si>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</si>
  <si>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</si>
  <si>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</si>
  <si>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</si>
  <si>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</si>
  <si>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</si>
  <si>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</si>
  <si>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</si>
  <si>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</si>
  <si>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</si>
  <si>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</si>
  <si>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</si>
  <si>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</si>
  <si>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</si>
  <si>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</si>
  <si>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</si>
  <si>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</si>
  <si>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</si>
  <si>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</si>
  <si>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</si>
  <si>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</si>
  <si>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</si>
  <si>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</si>
  <si>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</si>
  <si>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</si>
  <si>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</si>
  <si>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</si>
  <si>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</si>
  <si>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</si>
  <si>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</si>
  <si>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</si>
  <si>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</si>
  <si>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</si>
  <si>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</si>
  <si>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</si>
  <si>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</si>
  <si>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</si>
  <si>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</si>
  <si>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</si>
  <si>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</si>
  <si>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</si>
  <si>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</si>
  <si>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</si>
  <si>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</si>
  <si>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</si>
  <si>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</si>
  <si>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</si>
  <si>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</si>
  <si>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</si>
  <si>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</si>
  <si>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</si>
  <si>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</si>
  <si>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</si>
  <si>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</si>
  <si>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</si>
  <si>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</si>
  <si>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</si>
  <si>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</si>
  <si>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</si>
  <si>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</si>
  <si>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</si>
  <si>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</si>
  <si>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</si>
  <si>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</si>
  <si>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</si>
  <si>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</si>
  <si>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</si>
  <si>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</si>
  <si>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</si>
  <si>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</si>
  <si>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</si>
  <si>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</si>
  <si>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</si>
  <si>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</si>
  <si>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</si>
  <si>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</si>
  <si>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</si>
  <si>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</si>
  <si>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</si>
  <si>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</si>
  <si>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</si>
  <si>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</si>
  <si>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</si>
  <si>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</si>
  <si>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</si>
  <si>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</si>
  <si>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</si>
  <si>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</si>
  <si>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</si>
  <si>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</si>
  <si>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</si>
  <si>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</si>
  <si>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</si>
  <si>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</si>
  <si>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</si>
  <si>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</si>
  <si>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</si>
  <si>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</si>
  <si>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</si>
  <si>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</si>
  <si>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</si>
  <si>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</si>
  <si>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</si>
  <si>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</si>
  <si>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</si>
  <si>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</si>
  <si>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</si>
  <si>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</si>
  <si>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</si>
  <si>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</si>
  <si>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</si>
  <si>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</si>
  <si>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</si>
  <si>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</si>
  <si>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</si>
  <si>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</si>
  <si>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</si>
  <si>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</si>
  <si>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</si>
  <si>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</si>
  <si>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</si>
  <si>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</si>
  <si>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</si>
  <si>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</si>
  <si>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</si>
  <si>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</si>
  <si>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</si>
  <si>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</si>
  <si>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</si>
  <si>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</si>
  <si>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</si>
  <si>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</si>
  <si>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</si>
  <si>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</si>
  <si>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</si>
  <si>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</si>
  <si>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</si>
  <si>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</si>
  <si>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</si>
  <si>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</si>
  <si>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</si>
  <si>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</si>
  <si>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</si>
  <si>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</si>
  <si>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</si>
  <si>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</si>
  <si>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</si>
  <si>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</si>
  <si>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</si>
  <si>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</si>
  <si>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</si>
  <si>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</si>
  <si>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</si>
  <si>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</si>
  <si>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</si>
  <si>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</si>
  <si>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</si>
  <si>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</si>
  <si>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</si>
  <si>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</si>
  <si>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</si>
  <si>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</si>
  <si>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</si>
  <si>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</si>
  <si>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</si>
  <si>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</si>
  <si>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</si>
  <si>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</si>
  <si>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</si>
  <si>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</si>
  <si>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</si>
  <si>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</si>
  <si>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</si>
  <si>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</si>
  <si>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</si>
  <si>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</si>
  <si>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</si>
  <si>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</si>
  <si>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</si>
  <si>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</si>
  <si>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</si>
  <si>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</si>
  <si>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</si>
  <si>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</si>
  <si>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</si>
  <si>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</si>
  <si>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</si>
  <si>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</si>
  <si>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</si>
  <si>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</si>
  <si>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</si>
  <si>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</si>
  <si>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</si>
  <si>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</si>
  <si>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</si>
  <si>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</si>
  <si>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</si>
  <si>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</si>
  <si>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</si>
  <si>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</si>
  <si>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</si>
  <si>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</si>
  <si>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</si>
  <si>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</si>
  <si>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</si>
  <si>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</si>
  <si>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</si>
  <si>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</si>
  <si>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</si>
  <si>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</si>
  <si>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</si>
  <si>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</si>
  <si>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</si>
  <si>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</si>
  <si>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</si>
  <si>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</si>
  <si>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</si>
  <si>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</si>
  <si>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</si>
  <si>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</si>
  <si>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</si>
  <si>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</si>
  <si>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</si>
  <si>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</si>
  <si>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</si>
  <si>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</si>
  <si>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</si>
  <si>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</si>
  <si>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</si>
  <si>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</si>
  <si>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</si>
  <si>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</si>
  <si>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</si>
  <si>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</si>
  <si>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</si>
  <si>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</si>
  <si>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</si>
  <si>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</si>
  <si>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</si>
  <si>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</si>
  <si>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</si>
  <si>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</si>
  <si>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</si>
  <si>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</si>
  <si>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</si>
  <si>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</si>
  <si>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</si>
  <si>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</si>
  <si>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</si>
  <si>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</si>
  <si>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</si>
  <si>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</si>
  <si>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</si>
  <si>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</si>
  <si>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</si>
  <si>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</si>
  <si>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</si>
  <si>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</si>
  <si>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</si>
  <si>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</si>
  <si>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</si>
  <si>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</si>
  <si>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</si>
  <si>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</si>
  <si>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</si>
  <si>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</si>
  <si>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</si>
  <si>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</si>
  <si>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</si>
  <si>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</si>
  <si>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</si>
  <si>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</si>
  <si>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</si>
  <si>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</si>
  <si>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</si>
  <si>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</si>
  <si>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</si>
  <si>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</si>
  <si>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</si>
  <si>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</si>
  <si>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</si>
  <si>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</si>
  <si>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</si>
  <si>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</si>
  <si>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</si>
  <si>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</si>
  <si>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</si>
  <si>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</si>
  <si>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</si>
  <si>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</si>
  <si>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</si>
  <si>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</si>
  <si>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</si>
  <si>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</si>
  <si>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</si>
  <si>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</si>
  <si>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</si>
  <si>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</si>
  <si>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</si>
  <si>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</si>
  <si>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</si>
  <si>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</si>
  <si>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</si>
  <si>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</si>
  <si>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</si>
  <si>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</si>
  <si>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</si>
  <si>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</si>
  <si>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</si>
  <si>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</si>
  <si>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</si>
  <si>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</si>
  <si>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</si>
  <si>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</si>
  <si>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</si>
  <si>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</si>
  <si>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</si>
  <si>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</si>
  <si>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</si>
  <si>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</si>
  <si>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</si>
  <si>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</si>
  <si>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</si>
  <si>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</si>
  <si>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</si>
  <si>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</si>
  <si>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</si>
  <si>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</si>
  <si>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</si>
  <si>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</si>
  <si>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</si>
  <si>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</si>
  <si>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</si>
  <si>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</si>
  <si>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</si>
  <si>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</si>
  <si>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</si>
  <si>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</si>
  <si>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</si>
  <si>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</si>
  <si>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</si>
  <si>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</si>
  <si>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</si>
  <si>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</si>
  <si>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</si>
  <si>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</si>
  <si>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</si>
  <si>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</si>
  <si>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</si>
  <si>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</si>
  <si>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</si>
  <si>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</si>
  <si>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</si>
  <si>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</si>
  <si>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</si>
  <si>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</si>
  <si>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</si>
  <si>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</si>
  <si>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</si>
  <si>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</si>
  <si>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</si>
  <si>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</si>
  <si>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</si>
  <si>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</si>
  <si>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</si>
  <si>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</si>
  <si>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</si>
  <si>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</si>
  <si>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</si>
  <si>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</si>
  <si>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</si>
  <si>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</si>
  <si>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</si>
  <si>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</si>
  <si>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</si>
  <si>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</si>
  <si>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</si>
  <si>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</si>
  <si>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</si>
  <si>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</si>
  <si>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</si>
  <si>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</si>
  <si>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</si>
  <si>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</si>
  <si>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</si>
  <si>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</si>
  <si>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</si>
  <si>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</si>
  <si>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</si>
  <si>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</si>
  <si>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</si>
  <si>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</si>
  <si>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</si>
  <si>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</si>
  <si>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</si>
  <si>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</si>
  <si>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</si>
  <si>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</si>
  <si>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</si>
  <si>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</si>
  <si>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</si>
  <si>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</si>
  <si>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</si>
  <si>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</si>
  <si>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</si>
  <si>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</si>
  <si>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</si>
  <si>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</si>
  <si>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</si>
  <si>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</si>
  <si>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</si>
  <si>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</si>
  <si>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</si>
  <si>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</si>
  <si>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</si>
  <si>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</si>
  <si>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</si>
  <si>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</si>
  <si>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</si>
  <si>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</si>
  <si>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</si>
  <si>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</si>
  <si>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</si>
  <si>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</si>
  <si>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</si>
  <si>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</si>
  <si>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</si>
  <si>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</si>
  <si>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</si>
  <si>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</si>
  <si>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</si>
  <si>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</si>
  <si>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</si>
  <si>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</si>
  <si>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</si>
  <si>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</si>
  <si>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</si>
  <si>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</si>
  <si>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</si>
  <si>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</si>
  <si>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</si>
  <si>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</si>
  <si>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</si>
  <si>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</si>
  <si>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</si>
  <si>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</si>
  <si>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</si>
  <si>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</si>
  <si>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</si>
  <si>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</si>
  <si>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</si>
  <si>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</si>
  <si>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</si>
  <si>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</si>
  <si>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</si>
  <si>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</si>
  <si>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</si>
  <si>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</si>
  <si>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</si>
  <si>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</si>
  <si>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</si>
  <si>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</si>
  <si>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</si>
  <si>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</si>
  <si>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</si>
  <si>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</si>
  <si>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</si>
  <si>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</si>
  <si>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</si>
  <si>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</si>
  <si>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</si>
  <si>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</si>
  <si>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</si>
  <si>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</si>
  <si>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</si>
  <si>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</si>
  <si>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</si>
  <si>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</si>
  <si>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</si>
  <si>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</si>
  <si>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</si>
  <si>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</si>
  <si>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</si>
  <si>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</si>
  <si>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</si>
  <si>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</si>
  <si>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</si>
  <si>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</si>
  <si>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</si>
  <si>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</si>
  <si>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</si>
  <si>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</si>
  <si>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</si>
  <si>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</si>
  <si>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</si>
  <si>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</si>
  <si>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</si>
  <si>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</si>
  <si>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</si>
  <si>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</si>
  <si>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</si>
  <si>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</si>
  <si>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</si>
  <si>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</si>
  <si>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</si>
  <si>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</si>
  <si>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</si>
  <si>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</si>
  <si>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</si>
  <si>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</si>
  <si>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</si>
  <si>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</si>
  <si>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</si>
  <si>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</si>
  <si>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</si>
  <si>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</si>
  <si>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</si>
  <si>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</si>
  <si>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</si>
  <si>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</si>
  <si>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</si>
  <si>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</si>
  <si>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</si>
  <si>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</si>
  <si>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</si>
  <si>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</si>
  <si>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</si>
  <si>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</si>
  <si>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</si>
  <si>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</si>
  <si>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</si>
  <si>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</si>
  <si>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</si>
  <si>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</si>
  <si>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</si>
  <si>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</si>
  <si>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</si>
  <si>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</si>
  <si>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</si>
  <si>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</si>
  <si>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</si>
  <si>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</si>
  <si>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</si>
  <si>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</si>
  <si>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</si>
  <si>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</si>
  <si>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</si>
  <si>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</si>
  <si>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</si>
  <si>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</si>
  <si>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</si>
  <si>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</si>
  <si>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</si>
  <si>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</si>
  <si>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</si>
  <si>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</si>
  <si>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</si>
  <si>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</si>
  <si>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</si>
  <si>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</si>
  <si>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</si>
  <si>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</si>
  <si>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</si>
  <si>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</si>
  <si>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</si>
  <si>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</si>
  <si>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</si>
  <si>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</si>
  <si>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</si>
  <si>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</si>
  <si>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</si>
  <si>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</si>
  <si>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</si>
  <si>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</si>
  <si>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</si>
  <si>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</si>
  <si>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</si>
  <si>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</si>
  <si>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</si>
  <si>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</si>
  <si>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</si>
  <si>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</si>
  <si>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</si>
  <si>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</si>
  <si>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</si>
  <si>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</si>
  <si>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</si>
  <si>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</si>
  <si>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</si>
  <si>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</si>
  <si>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</si>
  <si>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</si>
  <si>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</si>
  <si>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</si>
  <si>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</si>
  <si>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</si>
  <si>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</si>
  <si>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</si>
  <si>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</si>
  <si>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</si>
  <si>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</si>
  <si>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</si>
  <si>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</si>
  <si>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</si>
  <si>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</si>
  <si>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</si>
  <si>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</si>
  <si>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</si>
  <si>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</si>
  <si>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</si>
  <si>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</si>
  <si>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</si>
  <si>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</si>
  <si>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</si>
  <si>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</si>
  <si>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</si>
  <si>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</si>
  <si>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</si>
  <si>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</si>
  <si>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</si>
  <si>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</si>
  <si>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</si>
  <si>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</si>
  <si>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</si>
  <si>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</si>
  <si>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</si>
  <si>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</si>
  <si>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</si>
  <si>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</si>
  <si>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</si>
  <si>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</si>
  <si>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</si>
  <si>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</si>
  <si>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</si>
  <si>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</si>
  <si>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</si>
  <si>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</si>
  <si>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</si>
  <si>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</si>
  <si>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</si>
  <si>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</si>
  <si>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</si>
  <si>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</si>
  <si>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</si>
  <si>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</si>
  <si>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</si>
  <si>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</si>
  <si>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</si>
  <si>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</si>
  <si>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</si>
  <si>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</si>
  <si>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</si>
  <si>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</si>
  <si>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</si>
  <si>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</si>
  <si>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</si>
  <si>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</si>
  <si>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</si>
  <si>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</si>
  <si>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</si>
  <si>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</si>
  <si>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</si>
  <si>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</si>
  <si>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</si>
  <si>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</si>
  <si>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</si>
  <si>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</si>
  <si>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</si>
  <si>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</si>
  <si>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</si>
  <si>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</si>
  <si>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</si>
  <si>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</si>
  <si>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</si>
  <si>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</si>
  <si>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</si>
  <si>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</si>
  <si>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</si>
  <si>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</si>
  <si>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</si>
  <si>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</si>
  <si>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</si>
  <si>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</si>
  <si>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</si>
  <si>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</si>
  <si>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</si>
  <si>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</si>
  <si>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</si>
  <si>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</si>
  <si>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</si>
  <si>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</si>
  <si>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</si>
  <si>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</si>
  <si>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</si>
  <si>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</si>
  <si>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</si>
  <si>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</si>
  <si>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</si>
  <si>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</si>
  <si>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</si>
  <si>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</si>
  <si>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</si>
  <si>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</si>
  <si>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</si>
  <si>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</si>
  <si>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</si>
  <si>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</si>
  <si>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</si>
  <si>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</si>
  <si>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</si>
  <si>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</si>
  <si>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</si>
  <si>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</si>
  <si>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</si>
  <si>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</si>
  <si>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</si>
  <si>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</si>
  <si>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</si>
  <si>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</si>
  <si>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</si>
  <si>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</si>
  <si>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</si>
  <si>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</si>
  <si>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</si>
  <si>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</si>
  <si>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</si>
  <si>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</si>
  <si>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</si>
  <si>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</si>
  <si>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</si>
  <si>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</si>
  <si>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</si>
  <si>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</si>
  <si>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</si>
  <si>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</si>
  <si>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</si>
  <si>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</si>
  <si>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</si>
  <si>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</si>
  <si>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</si>
  <si>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</si>
  <si>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</si>
  <si>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</si>
  <si>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</si>
  <si>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</si>
  <si>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</si>
  <si>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</si>
  <si>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</si>
  <si>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</si>
  <si>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</si>
  <si>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</si>
  <si>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</si>
  <si>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</si>
  <si>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</si>
  <si>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</si>
  <si>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</si>
  <si>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</si>
  <si>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</si>
  <si>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</si>
  <si>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</si>
  <si>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</si>
  <si>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</si>
  <si>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</si>
  <si>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</si>
  <si>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</si>
  <si>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</si>
  <si>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</si>
  <si>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</si>
  <si>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</si>
  <si>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</si>
  <si>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</si>
  <si>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</si>
  <si>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</si>
  <si>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</si>
  <si>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</si>
  <si>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</si>
  <si>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</si>
  <si>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</si>
  <si>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</si>
  <si>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</si>
  <si>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</si>
  <si>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</si>
  <si>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</si>
  <si>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</si>
  <si>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</si>
  <si>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</si>
  <si>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</si>
  <si>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</si>
  <si>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</si>
  <si>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</si>
  <si>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</si>
  <si>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</si>
  <si>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</si>
  <si>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</si>
  <si>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</si>
  <si>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</si>
  <si>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</si>
  <si>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</si>
  <si>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</si>
  <si>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</si>
  <si>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</si>
  <si>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</si>
  <si>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</si>
  <si>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</si>
  <si>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</si>
  <si>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</si>
  <si>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</si>
  <si>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</si>
  <si>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</si>
  <si>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</si>
  <si>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</si>
  <si>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</si>
  <si>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</si>
  <si>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</si>
  <si>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</si>
  <si>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</si>
  <si>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</si>
  <si>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</si>
  <si>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</si>
  <si>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</si>
  <si>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</si>
  <si>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</si>
  <si>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</si>
  <si>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</si>
  <si>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</si>
  <si>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</si>
  <si>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</si>
  <si>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</si>
  <si>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</si>
  <si>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</si>
  <si>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</si>
  <si>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</si>
  <si>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</si>
  <si>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</si>
  <si>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</si>
  <si>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</si>
  <si>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</si>
  <si>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</si>
  <si>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</si>
  <si>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</si>
  <si>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</si>
  <si>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</si>
  <si>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</si>
  <si>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</si>
  <si>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</si>
  <si>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</si>
  <si>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</si>
  <si>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</si>
  <si>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</si>
  <si>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</si>
  <si>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</si>
  <si>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</si>
  <si>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</si>
  <si>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</si>
  <si>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</si>
  <si>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</si>
  <si>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</si>
  <si>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</si>
  <si>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</si>
  <si>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</si>
  <si>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</si>
  <si>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</si>
  <si>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</si>
  <si>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</si>
  <si>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</si>
  <si>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</si>
  <si>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</si>
  <si>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</si>
  <si>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</si>
  <si>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</si>
  <si>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</si>
  <si>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</si>
  <si>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</si>
  <si>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</si>
  <si>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</si>
  <si>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</si>
  <si>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</si>
  <si>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</si>
  <si>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</si>
  <si>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</si>
  <si>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</si>
  <si>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</si>
  <si>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</si>
  <si>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</si>
  <si>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</si>
  <si>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</si>
  <si>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</si>
  <si>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</si>
  <si>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</si>
  <si>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</si>
  <si>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</si>
  <si>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</si>
  <si>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</si>
  <si>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</si>
  <si>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</si>
  <si>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</si>
  <si>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</si>
  <si>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</si>
  <si>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</si>
  <si>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</si>
  <si>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</si>
  <si>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</si>
  <si>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</si>
  <si>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</si>
  <si>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</si>
  <si>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</si>
  <si>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</si>
  <si>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</si>
  <si>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</si>
  <si>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</si>
  <si>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</si>
  <si>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</si>
  <si>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</si>
  <si>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</si>
  <si>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</si>
  <si>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</si>
  <si>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</si>
  <si>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</si>
  <si>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</si>
  <si>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</si>
  <si>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</si>
  <si>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</si>
  <si>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</si>
  <si>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</si>
  <si>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</si>
  <si>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</si>
  <si>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</si>
  <si>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</si>
  <si>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</si>
  <si>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</si>
  <si>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</si>
  <si>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</si>
  <si>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</si>
  <si>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</si>
  <si>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</si>
  <si>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</si>
  <si>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</si>
  <si>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</si>
  <si>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</si>
  <si>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</si>
  <si>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</si>
  <si>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</si>
  <si>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</si>
  <si>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</si>
  <si>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</si>
  <si>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</si>
  <si>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</si>
  <si>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</si>
  <si>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</si>
  <si>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</si>
  <si>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</si>
  <si>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</si>
  <si>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</si>
  <si>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</si>
  <si>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</si>
  <si>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</si>
  <si>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</si>
  <si>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</si>
  <si>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</si>
  <si>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</si>
  <si>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</si>
  <si>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</si>
  <si>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</si>
  <si>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</si>
  <si>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</si>
  <si>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</si>
  <si>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</si>
  <si>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</si>
  <si>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</si>
  <si>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</si>
  <si>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</si>
  <si>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</si>
  <si>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</si>
  <si>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</si>
  <si>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</si>
  <si>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</si>
  <si>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</si>
  <si>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</si>
  <si>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</si>
  <si>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</si>
  <si>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</si>
  <si>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</si>
  <si>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</si>
  <si>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</si>
  <si>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</si>
  <si>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</si>
  <si>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</si>
  <si>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</si>
  <si>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</si>
  <si>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</si>
  <si>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</si>
  <si>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</si>
  <si>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</si>
  <si>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</si>
  <si>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</si>
  <si>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</si>
  <si>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</si>
  <si>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</si>
  <si>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</si>
  <si>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</si>
  <si>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</si>
  <si>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</si>
  <si>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</si>
  <si>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</si>
  <si>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</si>
  <si>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</si>
  <si>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</si>
  <si>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</si>
  <si>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</si>
  <si>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</si>
  <si>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</si>
  <si>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</si>
  <si>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</si>
  <si>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</si>
  <si>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</si>
  <si>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</si>
  <si>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</si>
  <si>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</si>
  <si>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</si>
  <si>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</si>
  <si>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</si>
  <si>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</si>
  <si>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</si>
  <si>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</si>
  <si>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</si>
  <si>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</si>
  <si>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</si>
  <si>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</si>
  <si>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</si>
  <si>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</si>
  <si>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</si>
  <si>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</si>
  <si>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</si>
  <si>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</si>
  <si>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</si>
  <si>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</si>
  <si>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</si>
  <si>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</si>
  <si>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</si>
  <si>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</si>
  <si>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</si>
  <si>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</si>
  <si>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</si>
  <si>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</si>
  <si>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</si>
  <si>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</si>
  <si>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</si>
  <si>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</si>
  <si>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</si>
  <si>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</si>
  <si>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</si>
  <si>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</si>
  <si>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</si>
  <si>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</si>
  <si>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</si>
  <si>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</si>
  <si>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</si>
  <si>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</si>
  <si>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</si>
  <si>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</si>
  <si>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</si>
  <si>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</si>
  <si>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</si>
  <si>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</si>
  <si>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</si>
  <si>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</si>
  <si>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</si>
  <si>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</si>
  <si>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</si>
  <si>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</si>
  <si>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</si>
  <si>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</si>
  <si>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</si>
  <si>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</si>
  <si>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</si>
  <si>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</si>
  <si>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</si>
  <si>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</si>
  <si>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</si>
  <si>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</si>
  <si>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</si>
  <si>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</si>
  <si>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</si>
  <si>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</si>
  <si>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</si>
  <si>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</si>
  <si>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</si>
  <si>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</si>
  <si>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</si>
  <si>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</si>
  <si>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</si>
  <si>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</si>
  <si>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</si>
  <si>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</si>
  <si>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</si>
  <si>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</si>
  <si>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</si>
  <si>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</si>
  <si>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</si>
  <si>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</si>
  <si>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</si>
  <si>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</si>
  <si>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</si>
  <si>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</si>
  <si>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</si>
  <si>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</si>
  <si>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</si>
  <si>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</si>
  <si>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</si>
  <si>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</si>
  <si>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</si>
  <si>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</si>
  <si>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</si>
  <si>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</si>
  <si>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</si>
  <si>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</si>
  <si>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</si>
  <si>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</si>
  <si>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</si>
  <si>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</si>
  <si>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</si>
  <si>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</si>
  <si>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</si>
  <si>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</si>
  <si>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</si>
  <si>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</si>
  <si>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</si>
  <si>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</si>
  <si>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</si>
  <si>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</si>
  <si>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</si>
  <si>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</si>
  <si>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</si>
  <si>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</si>
  <si>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</si>
  <si>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</si>
  <si>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</si>
  <si>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</si>
  <si>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</si>
  <si>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</si>
  <si>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</si>
  <si>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</si>
  <si>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</si>
  <si>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</si>
  <si>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</si>
  <si>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</si>
  <si>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</si>
  <si>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</si>
  <si>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</si>
  <si>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</si>
  <si>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</si>
  <si>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</si>
  <si>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</si>
  <si>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</si>
  <si>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</si>
  <si>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</si>
  <si>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</si>
  <si>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</si>
  <si>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</si>
  <si>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</si>
  <si>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</si>
  <si>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</si>
  <si>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</si>
  <si>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</si>
  <si>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</si>
  <si>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</si>
  <si>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</si>
  <si>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</si>
  <si>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</si>
  <si>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</si>
  <si>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</si>
  <si>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</si>
  <si>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</si>
  <si>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</si>
  <si>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</si>
  <si>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</si>
  <si>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</si>
  <si>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</si>
  <si>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</si>
  <si>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</si>
  <si>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</si>
  <si>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</si>
  <si>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</si>
  <si>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</si>
  <si>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</si>
  <si>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</si>
  <si>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</si>
  <si>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</si>
  <si>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</si>
  <si>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</si>
  <si>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</si>
  <si>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</si>
  <si>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</si>
  <si>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</si>
  <si>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</si>
  <si>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</si>
  <si>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</si>
  <si>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</si>
  <si>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</si>
  <si>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</si>
  <si>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</si>
  <si>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</si>
  <si>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</si>
  <si>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</si>
  <si>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</si>
  <si>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</si>
  <si>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</si>
  <si>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</si>
  <si>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</si>
  <si>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</si>
  <si>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</si>
  <si>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</si>
  <si>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</si>
  <si>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</si>
  <si>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</si>
  <si>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</si>
  <si>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</si>
  <si>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</si>
  <si>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</si>
  <si>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</si>
  <si>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</si>
  <si>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</si>
  <si>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</si>
  <si>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</si>
  <si>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</si>
  <si>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</si>
  <si>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</si>
  <si>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</si>
  <si>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</si>
  <si>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</si>
  <si>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</si>
  <si>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</si>
  <si>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</si>
  <si>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</si>
  <si>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</si>
  <si>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</si>
  <si>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</si>
  <si>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</si>
  <si>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</si>
  <si>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</si>
  <si>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</si>
  <si>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</si>
  <si>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</si>
  <si>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</si>
  <si>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</si>
  <si>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</si>
  <si>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</si>
  <si>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</si>
  <si>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</si>
  <si>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</si>
  <si>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</si>
  <si>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</si>
  <si>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</si>
  <si>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</si>
  <si>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</si>
  <si>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</si>
  <si>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</si>
  <si>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</si>
  <si>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</si>
  <si>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</si>
  <si>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</si>
  <si>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</si>
  <si>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</si>
  <si>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</si>
  <si>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</si>
  <si>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</si>
  <si>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</si>
  <si>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</si>
  <si>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</si>
  <si>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</si>
  <si>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</si>
  <si>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</si>
  <si>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</si>
  <si>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</si>
  <si>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</si>
  <si>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</si>
  <si>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</si>
  <si>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</si>
  <si>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</si>
  <si>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</si>
  <si>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</si>
  <si>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</si>
  <si>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</si>
  <si>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</si>
  <si>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</si>
  <si>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</si>
  <si>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</si>
  <si>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</si>
  <si>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</si>
  <si>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</si>
  <si>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</si>
  <si>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</si>
  <si>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</si>
  <si>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</si>
  <si>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</si>
  <si>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</si>
  <si>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</si>
  <si>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</si>
  <si>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</si>
  <si>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</si>
  <si>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</si>
  <si>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</si>
  <si>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</si>
  <si>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</si>
  <si>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</si>
  <si>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</si>
  <si>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</si>
  <si>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</si>
  <si>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</si>
  <si>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</si>
  <si>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</si>
  <si>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</si>
  <si>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</si>
  <si>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</si>
  <si>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</si>
  <si>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</si>
  <si>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</si>
  <si>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</si>
  <si>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</si>
  <si>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</si>
  <si>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</si>
  <si>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</si>
  <si>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</si>
  <si>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</si>
  <si>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</si>
  <si>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</si>
  <si>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</si>
  <si>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</si>
  <si>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</si>
  <si>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</si>
  <si>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</si>
  <si>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</si>
  <si>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</si>
  <si>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</si>
  <si>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</si>
  <si>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</si>
  <si>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</si>
  <si>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</si>
  <si>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</si>
  <si>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</si>
  <si>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</si>
  <si>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</si>
  <si>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</si>
  <si>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</si>
  <si>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</si>
  <si>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</si>
  <si>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</si>
  <si>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</si>
  <si>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</si>
  <si>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</si>
  <si>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</si>
  <si>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</si>
  <si>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</si>
  <si>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</si>
  <si>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</si>
  <si>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</si>
  <si>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</si>
  <si>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</si>
  <si>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</si>
  <si>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</si>
  <si>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</si>
  <si>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</si>
  <si>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</si>
  <si>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</si>
  <si>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</si>
  <si>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</si>
  <si>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</si>
  <si>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</si>
  <si>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</si>
  <si>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</si>
  <si>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</si>
  <si>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</si>
  <si>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</si>
  <si>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</si>
  <si>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</si>
  <si>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</si>
  <si>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</si>
  <si>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</si>
  <si>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</si>
  <si>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</si>
  <si>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</si>
  <si>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</si>
  <si>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</si>
  <si>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</si>
  <si>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</si>
  <si>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</si>
  <si>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</si>
  <si>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</si>
  <si>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</si>
  <si>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</si>
  <si>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</si>
  <si>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</si>
  <si>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</si>
  <si>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</si>
  <si>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</si>
  <si>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</si>
  <si>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</si>
  <si>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</si>
  <si>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</si>
  <si>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</si>
  <si>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</si>
  <si>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</si>
  <si>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</si>
  <si>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</si>
  <si>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</si>
  <si>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</si>
  <si>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</si>
  <si>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</si>
  <si>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</si>
  <si>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</si>
  <si>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</si>
  <si>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</si>
  <si>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</si>
  <si>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</si>
  <si>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</si>
  <si>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</si>
  <si>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</si>
  <si>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</si>
  <si>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</si>
  <si>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</si>
  <si>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</si>
  <si>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</si>
  <si>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</si>
  <si>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</si>
  <si>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</si>
  <si>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</si>
  <si>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</si>
  <si>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</si>
  <si>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</si>
  <si>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</si>
  <si>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</si>
  <si>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</si>
  <si>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</si>
  <si>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</si>
  <si>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</si>
  <si>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</si>
  <si>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</si>
  <si>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</si>
  <si>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</si>
  <si>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</si>
  <si>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</si>
  <si>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</si>
  <si>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</si>
  <si>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</si>
  <si>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</si>
  <si>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</si>
  <si>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</si>
  <si>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</si>
  <si>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</si>
  <si>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</si>
  <si>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</si>
  <si>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</si>
  <si>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</si>
  <si>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</si>
  <si>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</si>
  <si>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</si>
  <si>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</si>
  <si>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</si>
  <si>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</si>
  <si>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</si>
  <si>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</si>
  <si>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</si>
  <si>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</si>
  <si>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</si>
  <si>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</si>
  <si>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</si>
  <si>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</si>
  <si>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</si>
  <si>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</si>
  <si>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</si>
  <si>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</si>
  <si>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</si>
  <si>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</si>
  <si>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</si>
  <si>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</si>
  <si>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</si>
  <si>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</si>
  <si>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</si>
  <si>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</si>
  <si>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</si>
  <si>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</si>
  <si>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</si>
  <si>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</si>
  <si>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</si>
  <si>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</si>
  <si>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</si>
  <si>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</si>
  <si>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</si>
  <si>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</si>
  <si>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</si>
  <si>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</si>
  <si>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</si>
  <si>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</si>
  <si>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</si>
  <si>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</si>
  <si>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</si>
  <si>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</si>
  <si>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</si>
  <si>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</si>
  <si>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</si>
  <si>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</si>
  <si>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</si>
  <si>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</si>
  <si>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</si>
  <si>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</si>
  <si>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</si>
  <si>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</si>
  <si>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</si>
  <si>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</si>
  <si>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</si>
  <si>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</si>
  <si>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</si>
  <si>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</si>
  <si>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</si>
  <si>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</si>
  <si>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</si>
  <si>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</si>
  <si>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</si>
  <si>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</si>
  <si>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</si>
  <si>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</si>
  <si>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</si>
  <si>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</si>
  <si>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</si>
  <si>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</si>
  <si>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</si>
  <si>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</si>
  <si>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</si>
  <si>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</si>
  <si>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</si>
  <si>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</si>
  <si>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</si>
  <si>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</si>
  <si>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</si>
  <si>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</si>
  <si>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</si>
  <si>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</si>
  <si>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</si>
  <si>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</si>
  <si>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</si>
  <si>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</si>
  <si>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</si>
  <si>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</si>
  <si>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</si>
  <si>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</si>
  <si>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</si>
  <si>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</si>
  <si>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</si>
  <si>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</si>
  <si>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</si>
  <si>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</si>
  <si>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</si>
  <si>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</si>
  <si>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</si>
  <si>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</si>
  <si>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</si>
  <si>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</si>
  <si>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</si>
  <si>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</si>
  <si>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</si>
  <si>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</si>
  <si>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</si>
  <si>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</si>
  <si>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</si>
  <si>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</si>
  <si>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</si>
  <si>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</si>
  <si>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</si>
  <si>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</si>
  <si>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</si>
  <si>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</si>
  <si>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</si>
  <si>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</si>
  <si>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</si>
  <si>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</si>
  <si>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</si>
  <si>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</si>
  <si>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</si>
  <si>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</si>
  <si>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</si>
  <si>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</si>
  <si>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</si>
  <si>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</si>
  <si>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</si>
  <si>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</si>
  <si>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</si>
  <si>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</si>
  <si>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</si>
  <si>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</si>
  <si>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</si>
  <si>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</si>
  <si>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</si>
  <si>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</si>
  <si>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</si>
  <si>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</si>
  <si>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</si>
  <si>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</si>
  <si>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</si>
  <si>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</si>
  <si>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</si>
  <si>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</si>
  <si>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</si>
  <si>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</si>
  <si>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</si>
  <si>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</si>
  <si>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</si>
  <si>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</si>
  <si>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</si>
  <si>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</si>
  <si>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</si>
  <si>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</si>
  <si>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</si>
  <si>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</si>
  <si>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</si>
  <si>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</si>
  <si>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</si>
  <si>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</si>
  <si>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</si>
  <si>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</si>
  <si>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</si>
  <si>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</si>
  <si>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</si>
  <si>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</si>
  <si>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</si>
  <si>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</si>
  <si>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</si>
  <si>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</si>
  <si>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</si>
  <si>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</si>
  <si>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</si>
  <si>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</si>
  <si>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</si>
  <si>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</si>
  <si>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</si>
  <si>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</si>
  <si>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</si>
  <si>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</si>
  <si>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</si>
  <si>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</si>
  <si>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</si>
  <si>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</si>
  <si>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</si>
  <si>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</si>
  <si>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</si>
  <si>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</si>
  <si>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</si>
  <si>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</si>
  <si>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</si>
  <si>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</si>
  <si>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</si>
  <si>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</si>
  <si>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</si>
  <si>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</si>
  <si>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</si>
  <si>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</si>
  <si>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</si>
  <si>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</si>
  <si>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</si>
  <si>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</si>
  <si>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</si>
  <si>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</si>
  <si>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</si>
  <si>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</si>
  <si>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</si>
  <si>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</si>
  <si>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</si>
  <si>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</si>
  <si>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</si>
  <si>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</si>
  <si>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</si>
  <si>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</si>
  <si>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</si>
  <si>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</si>
  <si>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</si>
  <si>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</si>
  <si>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</si>
  <si>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</si>
  <si>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</si>
  <si>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</si>
  <si>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</si>
  <si>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</si>
  <si>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</si>
  <si>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</si>
  <si>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</si>
  <si>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</si>
  <si>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</si>
  <si>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</si>
  <si>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</si>
  <si>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</si>
  <si>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</si>
  <si>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</si>
  <si>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</si>
  <si>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</si>
  <si>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</si>
  <si>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</si>
  <si>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</si>
  <si>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</si>
  <si>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</si>
  <si>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</si>
  <si>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</si>
  <si>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</si>
  <si>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</si>
  <si>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</si>
  <si>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</si>
  <si>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</si>
  <si>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</si>
  <si>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</si>
  <si>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</si>
  <si>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</si>
  <si>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</si>
  <si>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</si>
  <si>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</si>
  <si>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</si>
  <si>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</si>
  <si>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</si>
  <si>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</si>
  <si>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</si>
  <si>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</si>
  <si>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</si>
  <si>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</si>
  <si>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</si>
  <si>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</si>
  <si>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</si>
  <si>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</si>
  <si>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</si>
  <si>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</si>
  <si>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</si>
  <si>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</si>
  <si>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</si>
  <si>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</si>
  <si>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</si>
  <si>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</si>
  <si>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</si>
  <si>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</si>
  <si>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</si>
  <si>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</si>
  <si>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</si>
  <si>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</si>
  <si>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</si>
  <si>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</si>
  <si>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</si>
  <si>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</si>
  <si>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</si>
  <si>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</si>
  <si>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</si>
  <si>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</si>
  <si>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</si>
  <si>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</si>
  <si>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</si>
  <si>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</si>
  <si>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</si>
  <si>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</si>
  <si>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</si>
  <si>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</si>
  <si>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</si>
  <si>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</si>
  <si>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</si>
  <si>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</si>
  <si>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</si>
  <si>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</si>
  <si>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</si>
  <si>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</si>
  <si>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</si>
  <si>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</si>
  <si>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</si>
  <si>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</si>
  <si>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</si>
  <si>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</si>
  <si>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</si>
  <si>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</si>
  <si>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</si>
  <si>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</si>
  <si>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</si>
  <si>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</si>
  <si>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</si>
  <si>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</si>
  <si>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</si>
  <si>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</si>
  <si>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</si>
  <si>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</si>
  <si>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</si>
  <si>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</si>
  <si>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</si>
  <si>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</si>
  <si>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</si>
  <si>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</si>
  <si>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</si>
  <si>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</si>
  <si>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</si>
  <si>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</si>
  <si>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</si>
  <si>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</si>
  <si>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</si>
  <si>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</si>
  <si>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</si>
  <si>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</si>
  <si>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</si>
  <si>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</si>
  <si>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</si>
  <si>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</si>
  <si>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</si>
  <si>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</si>
  <si>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</si>
  <si>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</si>
  <si>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</si>
  <si>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</si>
  <si>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</si>
  <si>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</si>
  <si>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</si>
  <si>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</si>
  <si>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</si>
  <si>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</si>
  <si>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</si>
  <si>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</si>
  <si>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</si>
  <si>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</si>
  <si>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</si>
  <si>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</si>
  <si>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</si>
  <si>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</si>
  <si>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</si>
  <si>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</si>
  <si>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</si>
  <si>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</si>
  <si>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</si>
  <si>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</si>
  <si>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</si>
  <si>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</si>
  <si>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</si>
  <si>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</si>
  <si>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</si>
  <si>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</si>
  <si>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</si>
  <si>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</si>
  <si>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</si>
  <si>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</si>
  <si>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</si>
  <si>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</si>
  <si>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</si>
  <si>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</si>
  <si>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</si>
  <si>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</si>
  <si>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</si>
  <si>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</si>
  <si>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</si>
  <si>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</si>
  <si>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</si>
  <si>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</si>
  <si>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</si>
  <si>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</si>
  <si>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</si>
  <si>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</si>
  <si>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</si>
  <si>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</si>
  <si>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</si>
  <si>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</si>
  <si>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</si>
  <si>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</si>
  <si>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</si>
  <si>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</si>
  <si>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</si>
  <si>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</si>
  <si>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</si>
  <si>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</si>
  <si>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</si>
  <si>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</si>
  <si>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</si>
  <si>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</si>
  <si>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</si>
  <si>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</si>
  <si>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</si>
  <si>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</si>
  <si>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</si>
  <si>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</si>
  <si>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</si>
  <si>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</si>
  <si>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</si>
  <si>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</si>
  <si>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</si>
  <si>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</si>
  <si>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</si>
  <si>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</si>
  <si>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</si>
  <si>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</si>
  <si>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</si>
  <si>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</si>
  <si>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</si>
  <si>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</si>
  <si>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</si>
  <si>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</si>
  <si>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</si>
  <si>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</si>
  <si>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</si>
  <si>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</si>
  <si>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</si>
  <si>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</si>
  <si>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</si>
  <si>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</si>
  <si>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</si>
  <si>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</si>
  <si>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</si>
  <si>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</si>
  <si>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</si>
  <si>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</si>
  <si>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</si>
  <si>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</si>
  <si>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</si>
  <si>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</si>
  <si>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</si>
  <si>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</si>
  <si>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</si>
  <si>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</si>
  <si>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</si>
  <si>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</si>
  <si>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</si>
  <si>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</si>
  <si>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</si>
  <si>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</si>
  <si>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</si>
  <si>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</si>
  <si>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</si>
  <si>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</si>
  <si>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</si>
  <si>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</si>
  <si>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</si>
  <si>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</si>
  <si>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</si>
  <si>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</si>
  <si>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</si>
  <si>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</si>
  <si>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</si>
  <si>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</si>
  <si>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</si>
  <si>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</si>
  <si>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</si>
  <si>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</si>
  <si>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</si>
  <si>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</si>
  <si>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</si>
  <si>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</si>
  <si>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</si>
  <si>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</si>
  <si>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</si>
  <si>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</si>
  <si>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</si>
  <si>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</si>
  <si>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</si>
  <si>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</si>
  <si>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</si>
  <si>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</si>
  <si>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</si>
  <si>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</si>
  <si>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</si>
  <si>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</si>
  <si>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</si>
  <si>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</si>
  <si>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</si>
  <si>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</si>
  <si>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</si>
  <si>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</si>
  <si>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</si>
  <si>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</si>
  <si>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</si>
  <si>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</si>
  <si>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</si>
  <si>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</si>
  <si>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</si>
  <si>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</si>
  <si>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</si>
  <si>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</si>
  <si>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</si>
  <si>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</si>
  <si>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</si>
  <si>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</si>
  <si>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</si>
  <si>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</si>
  <si>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</si>
  <si>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</si>
  <si>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</si>
  <si>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</si>
  <si>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</si>
  <si>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</si>
  <si>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</si>
  <si>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</si>
  <si>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</si>
  <si>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</si>
  <si>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</si>
  <si>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</si>
  <si>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</si>
  <si>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</si>
  <si>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</si>
  <si>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</si>
  <si>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</si>
  <si>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</si>
  <si>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</si>
  <si>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</si>
  <si>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</si>
  <si>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</si>
  <si>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</si>
  <si>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</si>
  <si>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</si>
  <si>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</si>
  <si>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</si>
  <si>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</si>
  <si>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</si>
  <si>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</si>
  <si>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</si>
  <si>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</si>
  <si>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</si>
  <si>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</si>
  <si>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</si>
  <si>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</si>
  <si>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</si>
  <si>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</si>
  <si>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</si>
  <si>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</si>
  <si>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</si>
  <si>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</si>
  <si>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</si>
  <si>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</si>
  <si>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</si>
  <si>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</si>
  <si>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</si>
  <si>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</si>
  <si>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</si>
  <si>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</si>
  <si>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</si>
  <si>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</si>
  <si>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</si>
  <si>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</si>
  <si>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</si>
  <si>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</si>
  <si>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</si>
  <si>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</si>
  <si>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</si>
  <si>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</si>
  <si>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</si>
  <si>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</si>
  <si>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</si>
  <si>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</si>
  <si>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</si>
  <si>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</si>
  <si>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</si>
  <si>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</si>
  <si>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</si>
  <si>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</si>
  <si>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</si>
  <si>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</si>
  <si>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</si>
  <si>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</si>
  <si>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</si>
  <si>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</si>
  <si>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</si>
  <si>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</si>
  <si>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</si>
  <si>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</si>
  <si>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</si>
  <si>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</si>
  <si>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</si>
  <si>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</si>
  <si>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</si>
  <si>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</si>
  <si>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</si>
  <si>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</si>
  <si>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</si>
  <si>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</si>
  <si>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</si>
  <si>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</si>
  <si>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</si>
  <si>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</si>
  <si>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</si>
  <si>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</si>
  <si>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</si>
  <si>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</si>
  <si>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</si>
  <si>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</si>
  <si>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</si>
  <si>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</si>
  <si>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</si>
  <si>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</si>
  <si>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</si>
  <si>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</si>
  <si>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</si>
  <si>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</si>
  <si>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</si>
  <si>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</si>
  <si>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</si>
  <si>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</si>
  <si>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</si>
  <si>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</si>
  <si>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</si>
  <si>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</si>
  <si>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</si>
  <si>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</si>
  <si>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</si>
  <si>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</si>
  <si>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</si>
  <si>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</si>
  <si>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</si>
  <si>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</si>
  <si>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</si>
  <si>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</si>
  <si>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</si>
  <si>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</si>
  <si>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</si>
  <si>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</si>
  <si>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</si>
  <si>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</si>
  <si>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</si>
  <si>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</si>
  <si>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</si>
  <si>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</si>
  <si>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</si>
  <si>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</si>
  <si>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</si>
  <si>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</si>
  <si>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</si>
  <si>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</si>
  <si>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</si>
  <si>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</si>
  <si>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</si>
  <si>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</si>
  <si>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</si>
  <si>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</si>
  <si>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</si>
  <si>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</si>
  <si>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</si>
  <si>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</si>
  <si>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</si>
  <si>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</si>
  <si>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</si>
  <si>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</si>
  <si>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</si>
  <si>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</si>
  <si>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</si>
  <si>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</si>
  <si>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</si>
  <si>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</si>
  <si>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</si>
  <si>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</si>
  <si>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</si>
  <si>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</si>
  <si>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</si>
  <si>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</si>
  <si>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</si>
  <si>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</si>
  <si>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</si>
  <si>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</si>
  <si>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</si>
  <si>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</si>
  <si>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</si>
  <si>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</si>
  <si>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</si>
  <si>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</si>
  <si>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</si>
  <si>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</si>
  <si>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</si>
  <si>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</si>
  <si>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</si>
  <si>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</si>
  <si>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</si>
  <si>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</si>
  <si>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</si>
  <si>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</si>
  <si>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</si>
  <si>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</si>
  <si>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</si>
  <si>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</si>
  <si>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</si>
  <si>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</si>
  <si>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</si>
  <si>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</si>
  <si>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</si>
  <si>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</si>
  <si>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</si>
  <si>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</si>
  <si>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</si>
  <si>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</si>
  <si>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</si>
  <si>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</si>
  <si>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</si>
  <si>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</si>
  <si>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</si>
  <si>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</si>
  <si>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</si>
  <si>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</si>
  <si>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</si>
  <si>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</si>
  <si>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</si>
  <si>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</si>
  <si>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</si>
  <si>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</si>
  <si>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</si>
  <si>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</si>
  <si>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</si>
  <si>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</si>
  <si>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</si>
  <si>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</si>
  <si>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</si>
  <si>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</si>
  <si>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</si>
  <si>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</si>
  <si>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</si>
  <si>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</si>
  <si>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</si>
  <si>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</si>
  <si>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</si>
  <si>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</si>
  <si>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</si>
  <si>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</si>
  <si>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</si>
  <si>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</si>
  <si>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</si>
  <si>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</si>
  <si>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</si>
  <si>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</si>
  <si>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</si>
  <si>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</si>
  <si>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</si>
  <si>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</si>
  <si>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</si>
  <si>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</si>
  <si>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</si>
  <si>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</si>
  <si>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</si>
  <si>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</si>
  <si>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</si>
  <si>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</si>
  <si>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</si>
  <si>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</si>
  <si>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</si>
  <si>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</si>
  <si>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</si>
  <si>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</si>
  <si>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</si>
  <si>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</si>
  <si>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</si>
  <si>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</si>
  <si>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</si>
  <si>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</si>
  <si>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</si>
  <si>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</si>
  <si>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</si>
  <si>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</si>
  <si>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</si>
  <si>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</si>
  <si>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</si>
  <si>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</si>
  <si>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</si>
  <si>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</si>
  <si>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</si>
  <si>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</si>
  <si>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</si>
  <si>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</si>
  <si>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</si>
  <si>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</si>
  <si>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</si>
  <si>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</si>
  <si>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</si>
  <si>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</si>
  <si>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</si>
  <si>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</si>
  <si>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</si>
  <si>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</si>
  <si>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</si>
  <si>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</si>
  <si>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</si>
  <si>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</si>
  <si>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</si>
  <si>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</si>
  <si>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</si>
  <si>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</si>
  <si>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</si>
  <si>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</si>
  <si>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</si>
  <si>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</si>
  <si>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</si>
  <si>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</si>
  <si>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</si>
  <si>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</si>
  <si>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</si>
  <si>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</si>
  <si>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</si>
  <si>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</si>
  <si>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</si>
  <si>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</si>
  <si>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</si>
  <si>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</si>
  <si>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</si>
  <si>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</si>
  <si>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</si>
  <si>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</si>
  <si>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</si>
  <si>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</si>
  <si>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</si>
  <si>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</si>
  <si>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</si>
  <si>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</si>
  <si>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</si>
  <si>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</si>
  <si>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</si>
  <si>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</si>
  <si>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</si>
  <si>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</si>
  <si>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</si>
  <si>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</si>
  <si>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</si>
  <si>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</si>
  <si>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</si>
  <si>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</si>
  <si>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</si>
  <si>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</si>
  <si>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</si>
  <si>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</si>
  <si>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</si>
  <si>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</si>
  <si>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</si>
  <si>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</si>
  <si>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</si>
  <si>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</si>
  <si>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</si>
  <si>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</si>
  <si>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</si>
  <si>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</si>
  <si>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</si>
  <si>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</si>
  <si>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</si>
  <si>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</si>
  <si>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</si>
  <si>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</si>
  <si>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</si>
  <si>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</si>
  <si>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</si>
  <si>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</si>
  <si>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</si>
  <si>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</si>
  <si>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</si>
  <si>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</si>
  <si>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</si>
  <si>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</si>
  <si>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</si>
  <si>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</si>
  <si>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</si>
  <si>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</si>
  <si>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</si>
  <si>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</si>
  <si>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</si>
  <si>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</si>
  <si>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</si>
  <si>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</si>
  <si>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</si>
  <si>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</si>
  <si>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</si>
  <si>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</si>
  <si>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</si>
  <si>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</si>
  <si>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</si>
  <si>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</si>
  <si>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</si>
  <si>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</si>
  <si>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</si>
  <si>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</si>
  <si>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</si>
  <si>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</si>
  <si>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</si>
  <si>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</si>
  <si>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</si>
  <si>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</si>
  <si>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</si>
  <si>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</si>
  <si>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</si>
  <si>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</si>
  <si>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</si>
  <si>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</si>
  <si>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</si>
  <si>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</si>
  <si>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</si>
  <si>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</si>
  <si>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</si>
  <si>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</si>
  <si>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</si>
  <si>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</si>
  <si>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</si>
  <si>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</si>
  <si>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</si>
  <si>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</si>
  <si>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</si>
  <si>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</si>
  <si>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</si>
  <si>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</si>
  <si>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</si>
  <si>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</si>
  <si>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</si>
  <si>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</si>
  <si>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</si>
  <si>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</si>
  <si>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</si>
  <si>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</si>
  <si>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</si>
  <si>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</si>
  <si>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</si>
  <si>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</si>
  <si>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</si>
  <si>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</si>
  <si>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</si>
  <si>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</si>
  <si>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</si>
  <si>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</si>
  <si>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</si>
  <si>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</si>
  <si>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</si>
  <si>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</si>
  <si>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</si>
  <si>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</si>
  <si>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</si>
  <si>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</si>
  <si>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</si>
  <si>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</si>
  <si>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</si>
  <si>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</si>
  <si>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</si>
  <si>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</si>
  <si>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</si>
  <si>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</si>
  <si>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</si>
  <si>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</si>
  <si>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</si>
  <si>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</si>
  <si>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</si>
  <si>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</si>
  <si>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</si>
  <si>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</si>
  <si>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</si>
  <si>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</si>
  <si>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</si>
  <si>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</si>
  <si>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</si>
  <si>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</si>
  <si>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</si>
  <si>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</si>
  <si>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</si>
  <si>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</si>
  <si>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</si>
  <si>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</si>
  <si>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</si>
  <si>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</si>
  <si>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</si>
  <si>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</si>
  <si>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</si>
  <si>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</si>
  <si>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</si>
  <si>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</si>
  <si>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</si>
  <si>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</si>
  <si>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</si>
  <si>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</si>
  <si>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</si>
  <si>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</si>
  <si>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</si>
  <si>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</si>
  <si>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</si>
  <si>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</si>
  <si>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</si>
  <si>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</si>
  <si>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</si>
  <si>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</si>
  <si>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</si>
  <si>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</si>
  <si>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</si>
  <si>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</si>
  <si>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</si>
  <si>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</si>
  <si>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</si>
  <si>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</si>
  <si>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</si>
  <si>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</si>
  <si>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</si>
  <si>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</si>
  <si>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</si>
  <si>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</si>
  <si>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</si>
  <si>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</si>
  <si>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</si>
  <si>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</si>
  <si>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</si>
  <si>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</si>
  <si>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</si>
  <si>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</si>
  <si>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</si>
  <si>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</si>
  <si>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</si>
  <si>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</si>
  <si>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</si>
  <si>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</si>
  <si>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</si>
  <si>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</si>
  <si>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</si>
  <si>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</si>
  <si>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</si>
  <si>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</si>
  <si>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</si>
  <si>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</si>
  <si>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</si>
  <si>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</si>
  <si>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</si>
  <si>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</si>
  <si>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</si>
  <si>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</si>
  <si>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</si>
  <si>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</si>
  <si>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</si>
  <si>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</si>
  <si>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</si>
  <si>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</si>
  <si>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</si>
  <si>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</si>
  <si>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</si>
  <si>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</si>
  <si>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</si>
  <si>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</si>
  <si>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</si>
  <si>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</si>
  <si>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</si>
  <si>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</si>
  <si>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</si>
  <si>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</si>
  <si>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</si>
  <si>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</si>
  <si>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</si>
  <si>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</si>
  <si>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</si>
  <si>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</si>
  <si>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</si>
  <si>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</si>
  <si>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</si>
  <si>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</si>
  <si>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</si>
  <si>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</si>
  <si>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</si>
  <si>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</si>
  <si>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</si>
  <si>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</si>
  <si>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</si>
  <si>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</si>
  <si>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</si>
  <si>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</si>
  <si>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</si>
  <si>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</si>
  <si>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</si>
  <si>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</si>
  <si>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</si>
  <si>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</si>
  <si>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</si>
  <si>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</si>
  <si>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</si>
  <si>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</si>
  <si>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</si>
  <si>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</si>
  <si>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</si>
  <si>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</si>
  <si>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</si>
  <si>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</si>
  <si>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</si>
  <si>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</si>
  <si>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</si>
  <si>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</si>
  <si>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</si>
  <si>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</si>
  <si>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</si>
  <si>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</si>
  <si>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</si>
  <si>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</si>
  <si>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</si>
  <si>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</si>
  <si>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</si>
  <si>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</si>
  <si>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</si>
  <si>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</si>
  <si>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</si>
  <si>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</si>
  <si>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</si>
  <si>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</si>
  <si>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</si>
  <si>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</si>
  <si>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</si>
  <si>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</si>
  <si>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</si>
  <si>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</si>
  <si>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</si>
  <si>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</si>
  <si>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</si>
  <si>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</si>
  <si>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</si>
  <si>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</si>
  <si>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</si>
  <si>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</si>
  <si>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</si>
  <si>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</si>
  <si>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</si>
  <si>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</si>
  <si>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</si>
  <si>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</si>
  <si>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</si>
  <si>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</si>
  <si>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</si>
  <si>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</si>
  <si>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</si>
  <si>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</si>
  <si>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</si>
  <si>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</si>
  <si>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</si>
  <si>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</si>
  <si>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</si>
  <si>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</si>
  <si>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</si>
  <si>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</si>
  <si>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</si>
  <si>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</si>
  <si>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</si>
  <si>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</si>
  <si>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</si>
  <si>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</si>
  <si>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</si>
  <si>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</si>
  <si>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</si>
  <si>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</si>
  <si>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</si>
  <si>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</si>
  <si>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</si>
  <si>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</si>
  <si>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</si>
  <si>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</si>
  <si>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</si>
  <si>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</si>
  <si>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</si>
  <si>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</si>
  <si>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</si>
  <si>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</si>
  <si>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</si>
  <si>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</si>
  <si>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</si>
  <si>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</si>
  <si>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</si>
  <si>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</si>
  <si>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</si>
  <si>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</si>
  <si>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</si>
  <si>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</si>
  <si>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</si>
  <si>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</si>
  <si>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</si>
  <si>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</si>
  <si>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</si>
  <si>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</si>
  <si>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</si>
  <si>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</si>
  <si>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</si>
  <si>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</si>
  <si>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</si>
  <si>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</si>
  <si>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</si>
  <si>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</si>
  <si>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</si>
  <si>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</si>
  <si>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</si>
  <si>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</si>
  <si>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</si>
  <si>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</si>
  <si>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</si>
  <si>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</si>
  <si>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</si>
  <si>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</si>
  <si>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</si>
  <si>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</si>
  <si>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</si>
  <si>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</si>
  <si>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</si>
  <si>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</si>
  <si>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</si>
  <si>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</si>
  <si>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</si>
  <si>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</si>
  <si>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</si>
  <si>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</si>
  <si>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</si>
  <si>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</si>
  <si>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</si>
  <si>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</si>
  <si>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</si>
  <si>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</si>
  <si>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</si>
  <si>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</si>
  <si>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</si>
  <si>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</si>
  <si>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</si>
  <si>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</si>
  <si>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</si>
  <si>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</si>
  <si>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</si>
  <si>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</si>
  <si>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</si>
  <si>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</si>
  <si>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</si>
  <si>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</si>
  <si>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</si>
  <si>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</si>
  <si>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</si>
  <si>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</si>
  <si>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</si>
  <si>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</si>
  <si>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</si>
  <si>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</si>
  <si>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</si>
  <si>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</si>
  <si>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</si>
  <si>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</si>
  <si>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</si>
  <si>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</si>
  <si>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</si>
  <si>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</si>
  <si>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</si>
  <si>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</si>
  <si>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</si>
  <si>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</si>
  <si>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</si>
  <si>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</si>
  <si>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</si>
  <si>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</si>
  <si>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</si>
  <si>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</si>
  <si>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</si>
  <si>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</si>
  <si>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</si>
  <si>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</si>
  <si>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</si>
  <si>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</si>
  <si>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</si>
  <si>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</si>
  <si>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</si>
  <si>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</si>
  <si>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</si>
  <si>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</si>
  <si>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</si>
  <si>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</si>
  <si>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</si>
  <si>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</si>
  <si>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</si>
  <si>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</si>
  <si>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</si>
  <si>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</si>
  <si>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</si>
  <si>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</si>
  <si>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</si>
  <si>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</si>
  <si>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</si>
  <si>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</si>
  <si>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</si>
  <si>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</si>
  <si>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</si>
  <si>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</si>
  <si>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</si>
  <si>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</si>
  <si>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</si>
  <si>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</si>
  <si>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</si>
  <si>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</si>
  <si>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</si>
  <si>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</si>
  <si>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</si>
  <si>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</si>
  <si>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</si>
  <si>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</si>
  <si>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</si>
  <si>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</si>
  <si>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</si>
  <si>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</si>
  <si>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</si>
  <si>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</si>
  <si>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</si>
  <si>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</si>
  <si>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</si>
  <si>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</si>
  <si>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</si>
  <si>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</si>
  <si>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</si>
  <si>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</si>
  <si>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</si>
  <si>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</si>
  <si>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</si>
  <si>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</si>
  <si>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</si>
  <si>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</si>
  <si>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</si>
  <si>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</si>
  <si>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</si>
  <si>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</si>
  <si>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</si>
  <si>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</si>
  <si>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</si>
  <si>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</si>
  <si>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</si>
  <si>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</si>
  <si>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</si>
  <si>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</si>
  <si>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</si>
  <si>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</si>
  <si>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</si>
  <si>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</si>
  <si>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</si>
  <si>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</si>
  <si>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</si>
  <si>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</si>
  <si>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</si>
  <si>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</si>
  <si>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</si>
  <si>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</si>
  <si>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</si>
  <si>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</si>
  <si>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</si>
  <si>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</si>
  <si>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</si>
  <si>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</si>
  <si>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</si>
  <si>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</si>
  <si>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</si>
  <si>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</si>
  <si>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</si>
  <si>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</si>
  <si>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</si>
  <si>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</si>
  <si>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</si>
  <si>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</si>
  <si>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</si>
  <si>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</si>
  <si>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</si>
  <si>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</si>
  <si>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</si>
  <si>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</si>
  <si>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</si>
  <si>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</si>
  <si>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</si>
  <si>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</si>
  <si>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</si>
  <si>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</si>
  <si>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</si>
  <si>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</si>
  <si>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</si>
  <si>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</si>
  <si>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</si>
  <si>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</si>
  <si>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</si>
  <si>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</si>
  <si>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</si>
  <si>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</si>
  <si>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</si>
  <si>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</si>
  <si>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</si>
  <si>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</si>
  <si>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</si>
  <si>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</si>
  <si>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</si>
  <si>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</si>
  <si>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</si>
  <si>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</si>
  <si>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</si>
  <si>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</si>
  <si>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</si>
  <si>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</si>
  <si>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</si>
  <si>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</si>
  <si>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</si>
  <si>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</si>
  <si>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</si>
  <si>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</si>
  <si>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</si>
  <si>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</si>
  <si>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</si>
  <si>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</si>
  <si>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</si>
  <si>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</si>
  <si>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</si>
  <si>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</si>
  <si>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</si>
  <si>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</si>
  <si>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</si>
  <si>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</si>
  <si>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</si>
  <si>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</si>
  <si>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</si>
  <si>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</si>
  <si>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</si>
  <si>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</si>
  <si>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</si>
  <si>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</si>
  <si>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</si>
  <si>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</si>
  <si>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</si>
  <si>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</si>
  <si>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</si>
  <si>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</si>
  <si>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</si>
  <si>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</si>
  <si>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</si>
  <si>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</si>
  <si>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</si>
  <si>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</si>
  <si>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</si>
  <si>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</si>
  <si>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</si>
  <si>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</si>
  <si>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</si>
  <si>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</si>
  <si>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</si>
  <si>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</si>
  <si>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</si>
  <si>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</si>
  <si>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</si>
  <si>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</si>
  <si>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</si>
  <si>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</si>
  <si>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</si>
  <si>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</si>
  <si>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</si>
  <si>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</si>
  <si>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</si>
  <si>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</si>
  <si>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</si>
  <si>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</si>
  <si>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</si>
  <si>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</si>
  <si>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</si>
  <si>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</si>
  <si>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</si>
  <si>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</si>
  <si>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</si>
  <si>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</si>
  <si>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</si>
  <si>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</si>
  <si>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</si>
  <si>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</si>
  <si>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</si>
  <si>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</si>
  <si>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</si>
  <si>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</si>
  <si>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</si>
  <si>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</si>
  <si>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</si>
  <si>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</si>
  <si>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</si>
  <si>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</si>
  <si>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</si>
  <si>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</si>
  <si>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</si>
  <si>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</si>
  <si>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</si>
  <si>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</si>
  <si>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</si>
  <si>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</si>
  <si>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</si>
  <si>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</si>
  <si>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</si>
  <si>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</si>
  <si>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</si>
  <si>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</si>
  <si>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</si>
  <si>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</si>
  <si>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</si>
  <si>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</si>
  <si>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</si>
  <si>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</si>
  <si>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</si>
  <si>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</si>
  <si>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</si>
  <si>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</si>
  <si>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</si>
  <si>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</si>
  <si>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</si>
  <si>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</si>
  <si>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</si>
  <si>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</si>
  <si>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</si>
  <si>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</si>
  <si>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</si>
  <si>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</si>
  <si>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</si>
  <si>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</si>
  <si>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</si>
  <si>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</si>
  <si>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</si>
  <si>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</si>
  <si>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</si>
  <si>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</si>
  <si>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</si>
  <si>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</si>
  <si>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</si>
  <si>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</si>
  <si>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</si>
  <si>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</si>
  <si>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</si>
  <si>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</si>
  <si>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</si>
  <si>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</si>
  <si>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</si>
  <si>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</si>
  <si>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</si>
  <si>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</si>
  <si>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</si>
  <si>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</si>
  <si>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</si>
  <si>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</si>
  <si>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</si>
  <si>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</si>
  <si>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</si>
  <si>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</si>
  <si>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</si>
  <si>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</si>
  <si>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</si>
  <si>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</si>
  <si>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</si>
  <si>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</si>
  <si>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</si>
  <si>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</si>
  <si>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</si>
  <si>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</si>
  <si>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</si>
  <si>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</si>
  <si>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</si>
  <si>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</si>
  <si>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</si>
  <si>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</si>
  <si>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</si>
  <si>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</si>
  <si>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</si>
  <si>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</si>
  <si>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</si>
  <si>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</si>
  <si>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</si>
  <si>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</si>
  <si>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</si>
  <si>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</si>
  <si>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</si>
  <si>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</si>
  <si>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</si>
  <si>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</si>
  <si>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</si>
  <si>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</si>
  <si>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</si>
  <si>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</si>
  <si>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</si>
  <si>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</si>
  <si>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</si>
  <si>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</si>
  <si>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</si>
  <si>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</si>
  <si>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</si>
  <si>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</si>
  <si>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</si>
  <si>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</si>
  <si>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</si>
  <si>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</si>
  <si>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</si>
  <si>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</si>
  <si>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</si>
  <si>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</si>
  <si>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</si>
  <si>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</si>
  <si>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</si>
  <si>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</si>
  <si>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</si>
  <si>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</si>
  <si>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</si>
  <si>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</si>
  <si>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</si>
  <si>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</si>
  <si>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</si>
  <si>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</si>
  <si>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</si>
  <si>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</si>
  <si>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</si>
  <si>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</si>
  <si>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</si>
  <si>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</si>
  <si>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</si>
  <si>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</si>
  <si>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</si>
  <si>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</si>
  <si>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</si>
  <si>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</si>
  <si>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</si>
  <si>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</si>
  <si>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</si>
  <si>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</si>
  <si>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</si>
  <si>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</si>
  <si>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</si>
  <si>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</si>
  <si>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</si>
  <si>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</si>
  <si>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</si>
  <si>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</si>
  <si>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</si>
  <si>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</si>
  <si>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</si>
  <si>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</si>
  <si>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</si>
  <si>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</si>
  <si>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</si>
  <si>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</si>
  <si>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</si>
  <si>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</si>
  <si>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</si>
  <si>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</si>
  <si>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</si>
  <si>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</si>
  <si>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</si>
  <si>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</si>
  <si>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</si>
  <si>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</si>
  <si>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</si>
  <si>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</si>
  <si>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</si>
  <si>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</si>
  <si>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</si>
  <si>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</si>
  <si>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</si>
  <si>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</si>
  <si>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</si>
  <si>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</si>
  <si>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</si>
  <si>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</si>
  <si>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</si>
  <si>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</si>
  <si>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</si>
  <si>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</si>
  <si>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</si>
  <si>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</si>
  <si>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</si>
  <si>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</si>
  <si>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</si>
  <si>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</si>
  <si>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</si>
  <si>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</si>
  <si>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</si>
  <si>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</si>
  <si>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</si>
  <si>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</si>
  <si>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</si>
  <si>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</si>
  <si>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</si>
  <si>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</si>
  <si>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</si>
  <si>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</si>
  <si>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</si>
  <si>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</si>
  <si>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</si>
  <si>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</si>
  <si>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</si>
  <si>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</si>
  <si>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</si>
  <si>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</si>
  <si>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</si>
  <si>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</si>
  <si>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</si>
  <si>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</si>
  <si>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</si>
  <si>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</si>
  <si>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</si>
  <si>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</si>
  <si>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</si>
  <si>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</si>
  <si>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</si>
  <si>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</si>
  <si>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</si>
  <si>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</si>
  <si>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</si>
  <si>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</si>
  <si>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</si>
  <si>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</si>
  <si>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</si>
  <si>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</si>
  <si>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</si>
  <si>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</si>
  <si>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</si>
  <si>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</si>
  <si>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</si>
  <si>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</si>
  <si>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</si>
  <si>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</si>
  <si>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</si>
  <si>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</si>
  <si>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</si>
  <si>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</si>
  <si>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</si>
  <si>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</si>
  <si>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</si>
  <si>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</si>
  <si>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</si>
  <si>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</si>
  <si>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</si>
  <si>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</si>
  <si>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</si>
  <si>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</si>
  <si>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</si>
  <si>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</si>
  <si>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</si>
  <si>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</si>
  <si>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</si>
  <si>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</si>
  <si>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</si>
  <si>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</si>
  <si>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</si>
  <si>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</si>
  <si>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</si>
  <si>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</si>
  <si>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</si>
  <si>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</si>
  <si>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</si>
  <si>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</si>
  <si>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</si>
  <si>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</si>
  <si>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</si>
  <si>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</si>
  <si>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</si>
  <si>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</si>
  <si>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</si>
  <si>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</si>
  <si>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</si>
  <si>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</si>
  <si>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</si>
  <si>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</si>
  <si>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</si>
  <si>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</si>
  <si>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</si>
  <si>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</si>
  <si>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</si>
  <si>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</si>
  <si>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</si>
  <si>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</si>
  <si>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</si>
  <si>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</si>
  <si>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</si>
  <si>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</si>
  <si>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</si>
  <si>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</si>
  <si>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</si>
  <si>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</si>
  <si>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</si>
  <si>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</si>
  <si>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</si>
  <si>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</si>
  <si>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</si>
  <si>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</si>
  <si>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</si>
  <si>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</si>
  <si>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</si>
  <si>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</si>
  <si>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</si>
  <si>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</si>
  <si>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</si>
  <si>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</si>
  <si>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</si>
  <si>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</si>
  <si>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</si>
  <si>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</si>
  <si>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</si>
  <si>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</si>
  <si>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</si>
  <si>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</si>
  <si>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</si>
  <si>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</si>
  <si>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</si>
  <si>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</si>
  <si>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</si>
  <si>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</si>
  <si>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</si>
  <si>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</si>
  <si>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</si>
  <si>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</si>
  <si>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</si>
  <si>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</si>
  <si>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</si>
  <si>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</si>
  <si>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</si>
  <si>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</si>
  <si>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</si>
  <si>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</si>
  <si>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</si>
  <si>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</si>
  <si>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</si>
  <si>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</si>
  <si>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</si>
  <si>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</si>
  <si>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</si>
  <si>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</si>
  <si>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</si>
  <si>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</si>
  <si>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</si>
  <si>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</si>
  <si>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</si>
  <si>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</si>
  <si>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</si>
  <si>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</si>
  <si>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</si>
  <si>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</si>
  <si>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</si>
  <si>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</si>
  <si>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</si>
  <si>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</si>
  <si>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</si>
  <si>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</si>
  <si>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</si>
  <si>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</si>
  <si>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</si>
  <si>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</si>
  <si>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</si>
  <si>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</si>
  <si>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</si>
  <si>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</si>
  <si>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</si>
  <si>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</si>
  <si>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</si>
  <si>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</si>
  <si>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</si>
  <si>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</si>
  <si>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</si>
  <si>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</si>
  <si>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</si>
  <si>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</si>
  <si>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</si>
  <si>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</si>
  <si>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</si>
  <si>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</si>
  <si>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</si>
  <si>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</si>
  <si>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</si>
  <si>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</si>
  <si>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</si>
  <si>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</si>
  <si>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</si>
  <si>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</si>
  <si>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</si>
  <si>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</si>
  <si>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</si>
  <si>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</si>
  <si>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</si>
  <si>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</si>
  <si>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</si>
  <si>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</si>
  <si>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</si>
  <si>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</si>
  <si>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</si>
  <si>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</si>
  <si>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</si>
  <si>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</si>
  <si>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</si>
  <si>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</si>
  <si>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</si>
  <si>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</si>
  <si>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</si>
  <si>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</si>
  <si>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</si>
  <si>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</si>
  <si>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</si>
  <si>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</si>
  <si>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</si>
  <si>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</si>
  <si>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</si>
  <si>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</si>
  <si>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</si>
  <si>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</si>
  <si>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</si>
  <si>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</si>
  <si>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</si>
  <si>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</si>
  <si>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</si>
  <si>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</si>
  <si>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</si>
  <si>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</si>
  <si>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</si>
  <si>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</si>
  <si>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</si>
  <si>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</si>
  <si>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</si>
  <si>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</si>
  <si>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</si>
  <si>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</si>
  <si>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</si>
  <si>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</si>
  <si>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</si>
  <si>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</si>
  <si>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</si>
  <si>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</si>
  <si>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</si>
  <si>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</si>
  <si>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</si>
  <si>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</si>
  <si>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</si>
  <si>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</si>
  <si>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</si>
  <si>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</si>
  <si>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</si>
  <si>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</si>
  <si>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</si>
  <si>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</si>
  <si>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</si>
  <si>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</si>
  <si>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</si>
  <si>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</si>
  <si>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</si>
  <si>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</si>
  <si>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</si>
  <si>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</si>
  <si>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</si>
  <si>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</si>
  <si>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</si>
  <si>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</si>
  <si>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</si>
  <si>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</si>
  <si>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</si>
  <si>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</si>
  <si>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</si>
  <si>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</si>
  <si>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</si>
  <si>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</si>
  <si>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</si>
  <si>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</si>
  <si>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</si>
  <si>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</si>
  <si>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</si>
  <si>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</si>
  <si>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</si>
  <si>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</si>
  <si>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</si>
  <si>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</si>
  <si>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</si>
  <si>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</si>
  <si>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</si>
  <si>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</si>
  <si>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</si>
  <si>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</si>
  <si>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</si>
  <si>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</si>
  <si>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</si>
  <si>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</si>
  <si>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</si>
  <si>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</si>
  <si>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</si>
  <si>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</si>
  <si>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</si>
  <si>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</si>
  <si>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</si>
  <si>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</si>
  <si>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</si>
  <si>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</si>
  <si>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</si>
  <si>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</si>
  <si>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</si>
  <si>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</si>
  <si>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</si>
  <si>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</si>
  <si>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</si>
  <si>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</si>
  <si>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</si>
  <si>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</si>
  <si>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</si>
  <si>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</si>
  <si>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</si>
  <si>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</si>
  <si>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</si>
  <si>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</si>
  <si>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</si>
  <si>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</si>
  <si>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</si>
  <si>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</si>
  <si>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</si>
  <si>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</si>
  <si>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</si>
  <si>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</si>
  <si>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</si>
  <si>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</si>
  <si>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</si>
  <si>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</si>
  <si>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</si>
  <si>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</si>
  <si>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</si>
  <si>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</si>
  <si>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</si>
  <si>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</si>
  <si>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</si>
  <si>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</si>
  <si>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</si>
  <si>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</si>
  <si>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</si>
  <si>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</si>
  <si>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</si>
  <si>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</si>
  <si>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</si>
  <si>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</si>
  <si>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</si>
  <si>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</si>
  <si>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</si>
  <si>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</si>
  <si>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</si>
  <si>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</si>
  <si>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</si>
  <si>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</si>
  <si>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</si>
  <si>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</si>
  <si>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</si>
  <si>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</si>
  <si>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</si>
  <si>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</si>
  <si>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</si>
  <si>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</si>
  <si>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</si>
  <si>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</si>
  <si>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</si>
  <si>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</si>
  <si>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</si>
  <si>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</si>
  <si>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</si>
  <si>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</si>
  <si>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</si>
  <si>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</si>
  <si>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</si>
  <si>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</si>
  <si>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</si>
  <si>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</si>
  <si>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</si>
  <si>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</si>
  <si>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</si>
  <si>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</si>
  <si>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</si>
  <si>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</si>
  <si>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</si>
  <si>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</si>
  <si>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</si>
  <si>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</si>
  <si>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</si>
  <si>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</si>
  <si>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</si>
  <si>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</si>
  <si>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</si>
  <si>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</si>
  <si>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</si>
  <si>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</si>
  <si>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</si>
  <si>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</si>
  <si>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</si>
  <si>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</si>
  <si>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</si>
  <si>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</si>
  <si>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</si>
  <si>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</si>
  <si>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</si>
  <si>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</si>
  <si>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</si>
  <si>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</si>
  <si>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</si>
  <si>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</si>
  <si>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</si>
  <si>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</si>
  <si>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</si>
  <si>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</si>
  <si>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</si>
  <si>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</si>
  <si>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</si>
  <si>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</si>
  <si>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</si>
  <si>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</si>
  <si>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</si>
  <si>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</si>
  <si>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</si>
  <si>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</si>
  <si>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</si>
  <si>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</si>
  <si>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</si>
  <si>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</si>
  <si>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</si>
  <si>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</si>
  <si>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</si>
  <si>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</si>
  <si>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</si>
  <si>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</si>
  <si>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</si>
  <si>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</si>
  <si>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</si>
  <si>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</si>
  <si>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</si>
  <si>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</si>
  <si>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</si>
  <si>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</si>
  <si>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</si>
  <si>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</si>
  <si>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</si>
  <si>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</si>
  <si>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</si>
  <si>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</si>
  <si>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</si>
  <si>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</si>
  <si>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</si>
  <si>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</si>
  <si>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</si>
  <si>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</si>
  <si>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</si>
  <si>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</si>
  <si>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</si>
  <si>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</si>
  <si>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</si>
  <si>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</si>
  <si>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</si>
  <si>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</si>
  <si>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</si>
  <si>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</si>
  <si>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</si>
  <si>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</si>
  <si>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</si>
  <si>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</si>
  <si>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</si>
  <si>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</si>
  <si>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</si>
  <si>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</si>
  <si>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</si>
  <si>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</si>
  <si>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</si>
  <si>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</si>
  <si>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</si>
  <si>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</si>
  <si>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</si>
  <si>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</si>
  <si>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</si>
  <si>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</si>
  <si>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</si>
  <si>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</si>
  <si>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</si>
  <si>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</si>
  <si>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</si>
  <si>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</si>
  <si>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</si>
  <si>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</si>
  <si>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</si>
  <si>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</si>
  <si>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</si>
  <si>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</si>
  <si>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</si>
  <si>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</si>
  <si>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</si>
  <si>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</si>
  <si>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</si>
  <si>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</si>
  <si>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</si>
  <si>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</si>
  <si>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</si>
  <si>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</si>
  <si>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</si>
  <si>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</si>
  <si>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</si>
  <si>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</si>
  <si>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</si>
  <si>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</si>
  <si>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</si>
  <si>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</si>
  <si>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</si>
  <si>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</si>
  <si>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</si>
  <si>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</si>
  <si>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</si>
  <si>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</si>
  <si>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</si>
  <si>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</si>
  <si>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</si>
  <si>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</si>
  <si>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</si>
  <si>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</si>
  <si>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</si>
  <si>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</si>
  <si>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</si>
  <si>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</si>
  <si>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</si>
  <si>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</si>
  <si>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</si>
  <si>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</si>
  <si>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</si>
  <si>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</si>
  <si>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</si>
  <si>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</si>
  <si>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</si>
  <si>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</si>
  <si>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</si>
  <si>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</si>
  <si>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</si>
  <si>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</si>
  <si>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</si>
  <si>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</si>
  <si>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</si>
  <si>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</si>
  <si>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</si>
  <si>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</si>
  <si>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</si>
  <si>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</si>
  <si>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</si>
  <si>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</si>
  <si>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</si>
  <si>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</si>
  <si>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</si>
  <si>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</si>
  <si>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</si>
  <si>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</si>
  <si>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</si>
  <si>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</si>
  <si>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</si>
  <si>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</si>
  <si>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</si>
  <si>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</si>
  <si>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</si>
  <si>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</si>
  <si>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</si>
  <si>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</si>
  <si>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</si>
  <si>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</si>
  <si>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</si>
  <si>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</si>
  <si>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</si>
  <si>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</si>
  <si>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</si>
  <si>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</si>
  <si>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</si>
  <si>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</si>
  <si>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</si>
  <si>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</si>
  <si>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</si>
  <si>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</si>
  <si>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</si>
  <si>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</si>
  <si>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</si>
  <si>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</si>
  <si>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</si>
  <si>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</si>
  <si>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</si>
  <si>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</si>
  <si>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</si>
  <si>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</si>
  <si>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</si>
  <si>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</si>
  <si>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</si>
  <si>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</si>
  <si>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</si>
  <si>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</si>
  <si>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</si>
  <si>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</si>
  <si>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</si>
  <si>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</si>
  <si>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</si>
  <si>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</si>
  <si>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</si>
  <si>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</si>
  <si>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</si>
  <si>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</si>
  <si>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</si>
  <si>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</si>
  <si>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</si>
  <si>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</si>
  <si>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</si>
  <si>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</si>
  <si>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</si>
  <si>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</si>
  <si>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</si>
  <si>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</si>
  <si>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</si>
  <si>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</si>
  <si>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</si>
  <si>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</si>
  <si>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</si>
  <si>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</si>
  <si>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</si>
  <si>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</si>
  <si>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</si>
  <si>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</si>
  <si>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</si>
  <si>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</si>
  <si>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</si>
  <si>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</si>
  <si>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</si>
  <si>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</si>
  <si>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</si>
  <si>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</si>
  <si>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</si>
  <si>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</si>
  <si>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</si>
  <si>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</si>
  <si>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</si>
  <si>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</si>
  <si>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</si>
  <si>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</si>
  <si>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</si>
  <si>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</si>
  <si>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</si>
  <si>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</si>
  <si>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</si>
  <si>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</si>
  <si>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</si>
  <si>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</si>
  <si>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</si>
  <si>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</si>
  <si>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</si>
  <si>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</si>
  <si>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</si>
  <si>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</si>
  <si>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</si>
  <si>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</si>
  <si>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</si>
  <si>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</si>
  <si>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</si>
  <si>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</si>
  <si>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</si>
  <si>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</si>
  <si>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</si>
  <si>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</si>
  <si>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</si>
  <si>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</si>
  <si>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</si>
  <si>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</si>
  <si>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</si>
  <si>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</si>
  <si>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</si>
  <si>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</si>
  <si>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</si>
  <si>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</si>
  <si>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</si>
  <si>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</si>
  <si>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</si>
  <si>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</si>
  <si>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</si>
  <si>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</si>
  <si>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</si>
  <si>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</si>
  <si>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</si>
  <si>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</si>
  <si>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</si>
  <si>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</si>
  <si>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</si>
  <si>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</si>
  <si>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</si>
  <si>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</si>
  <si>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</si>
  <si>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</si>
  <si>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</si>
  <si>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</si>
  <si>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</si>
  <si>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</si>
  <si>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</si>
  <si>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</si>
  <si>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</si>
  <si>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</si>
  <si>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</si>
  <si>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</si>
  <si>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</si>
  <si>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</si>
  <si>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</si>
  <si>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</si>
  <si>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</si>
  <si>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</si>
  <si>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</si>
  <si>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</si>
  <si>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</si>
  <si>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</si>
  <si>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</si>
  <si>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</si>
  <si>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</si>
  <si>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</si>
  <si>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</si>
  <si>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</si>
  <si>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</si>
  <si>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</si>
  <si>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</si>
  <si>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</si>
  <si>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</si>
  <si>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</si>
  <si>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</si>
  <si>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</si>
  <si>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</si>
  <si>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</si>
  <si>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</si>
  <si>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</si>
  <si>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</si>
  <si>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</si>
  <si>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</si>
  <si>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</si>
  <si>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</si>
  <si>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</si>
  <si>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</si>
  <si>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</si>
  <si>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</si>
  <si>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</si>
  <si>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</si>
  <si>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</si>
  <si>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</si>
  <si>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</si>
  <si>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</si>
  <si>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</si>
  <si>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</si>
  <si>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</si>
  <si>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</si>
  <si>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</si>
  <si>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</si>
  <si>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</si>
  <si>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</si>
  <si>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</si>
  <si>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</si>
  <si>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</si>
  <si>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</si>
  <si>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</si>
  <si>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</si>
  <si>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</si>
  <si>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</si>
  <si>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</si>
  <si>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</si>
  <si>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</si>
  <si>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</si>
  <si>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</si>
  <si>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</si>
  <si>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</si>
  <si>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</si>
  <si>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</si>
  <si>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</si>
  <si>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</si>
  <si>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</si>
  <si>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</si>
  <si>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</si>
  <si>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</si>
  <si>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</si>
  <si>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</si>
  <si>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</si>
  <si>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</si>
  <si>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</si>
  <si>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</si>
  <si>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</si>
  <si>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</si>
  <si>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</si>
  <si>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</si>
  <si>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</si>
  <si>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</si>
  <si>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</si>
  <si>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</si>
  <si>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</si>
  <si>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</si>
  <si>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</si>
  <si>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</si>
  <si>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</si>
  <si>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</si>
  <si>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</si>
  <si>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</si>
  <si>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</si>
  <si>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</si>
  <si>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</si>
  <si>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</si>
  <si>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</si>
  <si>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</si>
  <si>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</si>
  <si>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</si>
  <si>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</si>
  <si>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</si>
  <si>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</si>
  <si>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</si>
  <si>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</si>
  <si>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</si>
  <si>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</si>
  <si>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</si>
  <si>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</si>
  <si>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</si>
  <si>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</si>
  <si>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</si>
  <si>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</si>
  <si>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</si>
  <si>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</si>
  <si>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</si>
  <si>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</si>
  <si>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</si>
  <si>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</si>
  <si>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</si>
  <si>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</si>
  <si>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</si>
  <si>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</si>
  <si>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</si>
  <si>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</si>
  <si>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</si>
  <si>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</si>
  <si>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</si>
  <si>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</si>
  <si>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</si>
  <si>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</si>
  <si>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</si>
  <si>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</si>
  <si>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</si>
  <si>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</si>
  <si>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</si>
  <si>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</si>
  <si>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</si>
  <si>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</si>
  <si>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</si>
  <si>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</si>
  <si>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</si>
  <si>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</si>
  <si>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</si>
  <si>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</si>
  <si>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</si>
  <si>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</si>
  <si>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</si>
  <si>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</si>
  <si>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</si>
  <si>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</si>
  <si>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</si>
  <si>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</si>
  <si>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</si>
  <si>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</si>
  <si>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</si>
  <si>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</si>
  <si>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</si>
  <si>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</si>
  <si>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</si>
  <si>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</si>
  <si>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</si>
  <si>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</si>
  <si>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</si>
  <si>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</si>
  <si>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</si>
  <si>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</si>
  <si>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</si>
  <si>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</si>
  <si>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</si>
  <si>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</si>
  <si>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</si>
  <si>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</si>
  <si>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</si>
  <si>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</si>
  <si>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</si>
  <si>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</si>
  <si>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</si>
  <si>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</si>
  <si>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</si>
  <si>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</si>
  <si>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</si>
  <si>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</si>
  <si>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</si>
  <si>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</si>
  <si>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</si>
  <si>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</si>
  <si>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</si>
  <si>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</si>
  <si>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</si>
  <si>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</si>
  <si>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</si>
  <si>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</si>
  <si>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</si>
  <si>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</si>
  <si>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</si>
  <si>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</si>
  <si>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</si>
  <si>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</si>
  <si>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</si>
  <si>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</si>
  <si>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</si>
  <si>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</si>
  <si>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</si>
  <si>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</si>
  <si>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</si>
  <si>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</si>
  <si>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</si>
  <si>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</si>
  <si>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</si>
  <si>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</si>
  <si>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</si>
  <si>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</si>
  <si>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</si>
  <si>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</si>
  <si>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</si>
  <si>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</si>
  <si>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</si>
  <si>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</si>
  <si>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</si>
  <si>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</si>
  <si>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</si>
  <si>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</si>
  <si>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</si>
  <si>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</si>
  <si>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</si>
  <si>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</si>
  <si>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</si>
  <si>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</si>
  <si>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</si>
  <si>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</si>
  <si>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</si>
  <si>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</si>
  <si>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</si>
  <si>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</si>
  <si>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</si>
  <si>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</si>
  <si>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</si>
  <si>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</si>
  <si>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</si>
  <si>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</si>
  <si>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</si>
  <si>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</si>
  <si>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</si>
  <si>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</si>
  <si>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</si>
  <si>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</si>
  <si>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</si>
  <si>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</si>
  <si>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</si>
  <si>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</si>
  <si>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</si>
  <si>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</si>
  <si>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</si>
  <si>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</si>
  <si>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</si>
  <si>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</si>
  <si>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</si>
  <si>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</si>
  <si>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</si>
  <si>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</si>
  <si>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</si>
  <si>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</si>
  <si>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</si>
  <si>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</si>
  <si>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</si>
  <si>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</si>
  <si>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</si>
  <si>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</si>
  <si>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</si>
  <si>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</si>
  <si>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</si>
  <si>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</si>
  <si>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</si>
  <si>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</si>
  <si>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</si>
  <si>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</si>
  <si>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</si>
  <si>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</si>
  <si>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</si>
  <si>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</si>
  <si>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</si>
  <si>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</si>
  <si>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</si>
  <si>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</si>
  <si>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</si>
  <si>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</si>
  <si>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</si>
  <si>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</si>
  <si>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</si>
  <si>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</si>
  <si>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</si>
  <si>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</si>
  <si>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</si>
  <si>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</si>
  <si>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</si>
  <si>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</si>
  <si>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</si>
  <si>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</si>
  <si>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</si>
  <si>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</si>
  <si>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</si>
  <si>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</si>
  <si>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</si>
  <si>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</si>
  <si>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</si>
  <si>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</si>
  <si>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</si>
  <si>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</si>
  <si>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</si>
  <si>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</si>
  <si>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</si>
  <si>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</si>
  <si>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</si>
  <si>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</si>
  <si>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</si>
  <si>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</si>
  <si>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</si>
  <si>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</si>
  <si>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</si>
  <si>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</si>
  <si>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</si>
  <si>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</si>
  <si>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</si>
  <si>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</si>
  <si>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</si>
  <si>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</si>
  <si>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</si>
  <si>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</si>
  <si>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</si>
  <si>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</si>
  <si>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</si>
  <si>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</si>
  <si>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</si>
  <si>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</si>
  <si>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</si>
  <si>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</si>
  <si>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</si>
  <si>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</si>
  <si>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</si>
  <si>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</si>
  <si>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</si>
  <si>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</si>
  <si>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</si>
  <si>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</si>
  <si>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</si>
  <si>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</si>
  <si>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</si>
  <si>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</si>
  <si>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</si>
  <si>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</si>
  <si>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</si>
  <si>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</si>
  <si>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</si>
  <si>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</si>
  <si>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</si>
  <si>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</si>
  <si>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</si>
  <si>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</si>
  <si>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</si>
  <si>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</si>
  <si>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</si>
  <si>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</si>
  <si>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</si>
  <si>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</si>
  <si>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</si>
  <si>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</si>
  <si>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</si>
  <si>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</si>
  <si>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</si>
  <si>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</si>
  <si>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</si>
  <si>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</si>
  <si>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</si>
  <si>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</si>
  <si>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</si>
  <si>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</si>
  <si>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</si>
  <si>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</si>
  <si>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</si>
  <si>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</si>
  <si>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</si>
  <si>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</si>
  <si>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</si>
  <si>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</si>
  <si>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</si>
  <si>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</si>
  <si>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</si>
  <si>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</si>
  <si>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</si>
  <si>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</si>
  <si>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</si>
  <si>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</si>
  <si>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</si>
  <si>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</si>
  <si>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</si>
  <si>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</si>
  <si>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</si>
  <si>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</si>
  <si>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</si>
  <si>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</si>
  <si>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</si>
  <si>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</si>
  <si>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</si>
  <si>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</si>
  <si>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</si>
  <si>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</si>
  <si>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</si>
  <si>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</si>
  <si>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</si>
  <si>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</si>
  <si>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</si>
  <si>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</si>
  <si>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</si>
  <si>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</si>
  <si>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</si>
  <si>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</si>
  <si>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</si>
  <si>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</si>
  <si>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</si>
  <si>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</si>
  <si>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</si>
  <si>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</si>
  <si>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</si>
  <si>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</si>
  <si>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</si>
  <si>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</si>
  <si>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</si>
  <si>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</si>
  <si>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</si>
  <si>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</si>
  <si>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</si>
  <si>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</si>
  <si>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</si>
  <si>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</si>
  <si>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</si>
  <si>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</si>
  <si>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</si>
  <si>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</si>
  <si>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</si>
  <si>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</si>
  <si>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</si>
  <si>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</si>
  <si>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</si>
  <si>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</si>
  <si>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</si>
  <si>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</si>
  <si>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</si>
  <si>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</si>
  <si>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</si>
  <si>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</si>
  <si>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</si>
  <si>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</si>
  <si>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</si>
  <si>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</si>
  <si>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</si>
  <si>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</si>
  <si>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</si>
  <si>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</si>
  <si>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</si>
  <si>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</si>
  <si>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</si>
  <si>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</si>
  <si>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</si>
  <si>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</si>
  <si>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</si>
  <si>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</si>
  <si>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</si>
  <si>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</si>
  <si>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</si>
  <si>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</si>
  <si>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</si>
  <si>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</si>
  <si>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</si>
  <si>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</si>
  <si>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</si>
  <si>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</si>
  <si>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</si>
  <si>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</si>
  <si>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</si>
  <si>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</si>
  <si>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</si>
  <si>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</si>
  <si>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</si>
  <si>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</si>
  <si>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</si>
  <si>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</si>
  <si>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</si>
  <si>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</si>
  <si>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</si>
  <si>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</si>
  <si>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</si>
  <si>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</si>
  <si>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</si>
  <si>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</si>
  <si>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</si>
  <si>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</si>
  <si>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</si>
  <si>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</si>
  <si>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</si>
  <si>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</si>
  <si>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</si>
  <si>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</si>
  <si>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</si>
  <si>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</si>
  <si>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</si>
  <si>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</si>
  <si>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</si>
  <si>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</si>
  <si>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</si>
  <si>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</si>
  <si>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</si>
  <si>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</si>
  <si>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</si>
  <si>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</si>
  <si>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</si>
  <si>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</si>
  <si>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</si>
  <si>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</si>
  <si>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</si>
  <si>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</si>
  <si>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</si>
  <si>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</si>
  <si>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</si>
  <si>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</si>
  <si>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</si>
  <si>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</si>
  <si>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</si>
  <si>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</si>
  <si>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</si>
  <si>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</si>
  <si>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</si>
  <si>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</si>
  <si>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</si>
  <si>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</si>
  <si>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</si>
  <si>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</si>
  <si>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</si>
  <si>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</si>
  <si>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</si>
  <si>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</si>
  <si>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</si>
  <si>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</si>
  <si>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</si>
  <si>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</si>
  <si>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</si>
  <si>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</si>
  <si>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</si>
  <si>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</si>
  <si>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</si>
  <si>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</si>
  <si>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</si>
  <si>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</si>
  <si>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</si>
  <si>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</si>
  <si>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</si>
  <si>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</si>
  <si>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</si>
  <si>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</si>
  <si>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</si>
  <si>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</si>
  <si>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</si>
  <si>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</si>
  <si>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</si>
  <si>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</si>
  <si>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</si>
  <si>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</si>
  <si>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</si>
  <si>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</si>
  <si>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</si>
  <si>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</si>
  <si>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</si>
  <si>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</si>
  <si>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</si>
  <si>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</si>
  <si>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</si>
  <si>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</si>
  <si>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</si>
  <si>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</si>
  <si>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</si>
  <si>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</si>
  <si>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</si>
  <si>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</si>
  <si>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</si>
  <si>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</si>
  <si>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</si>
  <si>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</si>
  <si>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</si>
  <si>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</si>
  <si>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</si>
  <si>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</si>
  <si>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</si>
  <si>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</si>
  <si>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</si>
  <si>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</si>
  <si>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</si>
  <si>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</si>
  <si>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</si>
  <si>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</si>
  <si>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</si>
  <si>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</si>
  <si>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</si>
  <si>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</si>
  <si>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</si>
  <si>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</si>
  <si>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</si>
  <si>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</si>
  <si>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</si>
  <si>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</si>
  <si>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</si>
  <si>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</si>
  <si>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</si>
  <si>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</si>
  <si>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</si>
  <si>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</si>
  <si>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</si>
  <si>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</si>
  <si>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</si>
  <si>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</si>
  <si>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</si>
  <si>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</si>
  <si>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</si>
  <si>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</si>
  <si>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</si>
  <si>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</si>
  <si>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</si>
  <si>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</si>
  <si>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</si>
  <si>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</si>
  <si>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</si>
  <si>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</si>
  <si>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</si>
  <si>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</si>
  <si>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</si>
  <si>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</si>
  <si>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</si>
  <si>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</si>
  <si>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</si>
  <si>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</si>
  <si>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</si>
  <si>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</si>
  <si>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</si>
  <si>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</si>
  <si>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</si>
  <si>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</si>
  <si>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</si>
  <si>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</si>
  <si>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</si>
  <si>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</si>
  <si>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</si>
  <si>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</si>
  <si>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</si>
  <si>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</si>
  <si>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</si>
  <si>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</si>
  <si>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</si>
  <si>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</si>
  <si>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</si>
  <si>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</si>
  <si>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</si>
  <si>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</si>
  <si>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</si>
  <si>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</si>
  <si>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</si>
  <si>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</si>
  <si>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</si>
  <si>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</si>
  <si>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</si>
  <si>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</si>
  <si>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</si>
  <si>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</si>
  <si>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</si>
  <si>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</si>
  <si>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</si>
  <si>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</si>
  <si>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</si>
  <si>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</si>
  <si>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</si>
  <si>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</si>
  <si>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</si>
  <si>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</si>
  <si>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</si>
  <si>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</si>
  <si>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</si>
  <si>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</si>
  <si>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</si>
  <si>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</si>
  <si>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</si>
  <si>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</si>
  <si>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</si>
  <si>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</si>
  <si>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</si>
  <si>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</si>
  <si>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</si>
  <si>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</si>
  <si>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</si>
  <si>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</si>
  <si>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</si>
  <si>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</si>
  <si>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</si>
  <si>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</si>
  <si>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</si>
  <si>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</si>
  <si>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</si>
  <si>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</si>
  <si>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</si>
  <si>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</si>
  <si>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</si>
  <si>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</si>
  <si>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</si>
  <si>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</si>
  <si>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</si>
  <si>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</si>
  <si>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</si>
  <si>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</si>
  <si>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</si>
  <si>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</si>
  <si>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</si>
  <si>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</si>
  <si>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</si>
  <si>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</si>
  <si>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</si>
  <si>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</si>
  <si>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</si>
  <si>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</si>
  <si>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</si>
  <si>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</si>
  <si>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</si>
  <si>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</si>
  <si>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</si>
  <si>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</si>
  <si>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</si>
  <si>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</si>
  <si>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</si>
  <si>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</si>
  <si>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</si>
  <si>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</si>
  <si>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</si>
  <si>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</si>
  <si>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</si>
  <si>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</si>
  <si>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</si>
  <si>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</si>
  <si>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</si>
  <si>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</si>
  <si>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</si>
  <si>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</si>
  <si>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</si>
  <si>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</si>
  <si>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</si>
  <si>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</si>
  <si>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</si>
  <si>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</si>
  <si>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</si>
  <si>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</si>
  <si>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</si>
  <si>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</si>
  <si>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</si>
  <si>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</si>
  <si>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</si>
  <si>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</si>
  <si>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</si>
  <si>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</si>
  <si>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</si>
  <si>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</si>
  <si>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</si>
  <si>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</si>
  <si>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</si>
  <si>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</si>
  <si>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</si>
  <si>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</si>
  <si>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</si>
  <si>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</si>
  <si>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</si>
  <si>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</si>
  <si>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</si>
  <si>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</si>
  <si>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</si>
  <si>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</si>
  <si>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</si>
  <si>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</si>
  <si>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</si>
  <si>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</si>
  <si>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</si>
  <si>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</si>
  <si>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</si>
  <si>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</si>
  <si>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</si>
  <si>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</si>
  <si>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</si>
  <si>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</si>
  <si>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</si>
  <si>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</si>
  <si>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</si>
  <si>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</si>
  <si>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</si>
  <si>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</si>
  <si>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</si>
  <si>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</si>
  <si>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</si>
  <si>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</si>
  <si>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</si>
  <si>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</si>
  <si>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</si>
  <si>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</si>
  <si>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</si>
  <si>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</si>
  <si>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</si>
  <si>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</si>
  <si>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</si>
  <si>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</si>
  <si>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</si>
  <si>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</si>
  <si>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</si>
  <si>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</si>
  <si>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</si>
  <si>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</si>
  <si>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</si>
  <si>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</si>
  <si>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</si>
  <si>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</si>
  <si>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</si>
  <si>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</si>
  <si>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</si>
  <si>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</si>
  <si>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</si>
  <si>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</si>
  <si>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</si>
  <si>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</si>
  <si>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</si>
  <si>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</si>
  <si>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</si>
  <si>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</si>
  <si>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</si>
  <si>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</si>
  <si>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</si>
  <si>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</si>
  <si>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</si>
  <si>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</si>
  <si>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</si>
  <si>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</si>
  <si>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</si>
  <si>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</si>
  <si>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</si>
  <si>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</si>
  <si>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</si>
  <si>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</si>
  <si>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</si>
  <si>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</si>
  <si>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</si>
  <si>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</si>
  <si>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</si>
  <si>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</si>
  <si>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</si>
  <si>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</si>
  <si>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</si>
  <si>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</si>
  <si>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</si>
  <si>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</si>
  <si>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</si>
  <si>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</si>
  <si>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</si>
  <si>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</si>
  <si>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</si>
  <si>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</si>
  <si>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</si>
  <si>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</si>
  <si>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</si>
  <si>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</si>
  <si>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</si>
  <si>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</si>
  <si>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</si>
  <si>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</si>
  <si>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</si>
  <si>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</si>
  <si>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</si>
  <si>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</si>
  <si>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</si>
  <si>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</si>
  <si>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</si>
  <si>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</si>
  <si>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</si>
  <si>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</si>
  <si>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</si>
  <si>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</si>
  <si>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</si>
  <si>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</si>
  <si>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</si>
  <si>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</si>
  <si>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</si>
  <si>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</si>
  <si>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</si>
  <si>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</si>
  <si>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</si>
  <si>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</si>
  <si>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</si>
  <si>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</si>
  <si>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</si>
  <si>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</si>
  <si>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</si>
  <si>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</si>
  <si>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</si>
  <si>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</si>
  <si>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</si>
  <si>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</si>
  <si>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</si>
  <si>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</si>
  <si>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</si>
  <si>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</si>
  <si>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</si>
  <si>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</si>
  <si>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</si>
  <si>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</si>
  <si>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</si>
  <si>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</si>
  <si>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</si>
  <si>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</si>
  <si>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</si>
  <si>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</si>
  <si>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</si>
  <si>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</si>
  <si>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</si>
  <si>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</si>
  <si>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</si>
  <si>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</si>
  <si>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</si>
  <si>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</si>
  <si>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</si>
  <si>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</si>
  <si>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</si>
  <si>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</si>
  <si>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</si>
  <si>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</si>
  <si>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</si>
  <si>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</si>
  <si>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</si>
  <si>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</si>
  <si>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</si>
  <si>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</si>
  <si>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</si>
  <si>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</si>
  <si>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</si>
  <si>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</si>
  <si>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</si>
  <si>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</si>
  <si>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</si>
  <si>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</si>
  <si>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</si>
  <si>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</si>
  <si>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</si>
  <si>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</si>
  <si>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</si>
  <si>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</si>
  <si>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</si>
  <si>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</si>
  <si>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</si>
  <si>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</si>
  <si>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</si>
  <si>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</si>
  <si>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</si>
  <si>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</si>
  <si>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</si>
  <si>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</si>
  <si>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</si>
  <si>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</si>
  <si>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</si>
  <si>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</si>
  <si>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</si>
  <si>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</si>
  <si>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</si>
  <si>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</si>
  <si>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</si>
  <si>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</si>
  <si>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</si>
  <si>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</si>
  <si>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</si>
  <si>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</si>
  <si>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</si>
  <si>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</si>
  <si>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</si>
  <si>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</si>
  <si>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</si>
  <si>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</si>
  <si>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</si>
  <si>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</si>
  <si>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</si>
  <si>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</si>
  <si>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</si>
  <si>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</si>
  <si>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</si>
  <si>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</si>
  <si>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</si>
  <si>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</si>
  <si>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</si>
  <si>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</si>
  <si>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</si>
  <si>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</si>
  <si>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</si>
  <si>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</si>
  <si>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</si>
  <si>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</si>
  <si>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</si>
  <si>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</si>
  <si>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</si>
  <si>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</si>
  <si>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</si>
  <si>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</si>
  <si>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</si>
  <si>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</si>
  <si>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</si>
  <si>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</si>
  <si>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</si>
  <si>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</si>
  <si>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</si>
  <si>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</si>
  <si>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</si>
  <si>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</si>
  <si>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</si>
  <si>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</si>
  <si>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</si>
  <si>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</si>
  <si>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</si>
  <si>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</si>
  <si>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</si>
  <si>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</si>
  <si>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</si>
  <si>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</si>
  <si>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</si>
  <si>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</si>
  <si>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</si>
  <si>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</si>
  <si>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</si>
  <si>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</si>
  <si>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</si>
  <si>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</si>
  <si>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</si>
  <si>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</si>
  <si>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</si>
  <si>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</si>
  <si>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</si>
  <si>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</si>
  <si>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</si>
  <si>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</si>
  <si>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</si>
  <si>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</si>
  <si>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</si>
  <si>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</si>
  <si>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</si>
  <si>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</si>
  <si>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</si>
  <si>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</si>
  <si>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</si>
  <si>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</si>
  <si>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</si>
  <si>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</si>
  <si>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</si>
  <si>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</si>
  <si>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</si>
  <si>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</si>
  <si>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</si>
  <si>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</si>
  <si>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</si>
  <si>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</si>
  <si>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</si>
  <si>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</si>
  <si>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</si>
  <si>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</si>
  <si>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</si>
  <si>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</si>
  <si>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</si>
  <si>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</si>
  <si>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</si>
  <si>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</si>
  <si>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</si>
  <si>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</si>
  <si>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</si>
  <si>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</si>
  <si>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</si>
  <si>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</si>
  <si>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</si>
  <si>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</si>
  <si>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</si>
  <si>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</si>
  <si>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</si>
  <si>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</si>
  <si>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</si>
  <si>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</si>
  <si>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</si>
  <si>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</si>
  <si>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</si>
  <si>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</si>
  <si>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</si>
  <si>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</si>
  <si>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</si>
  <si>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</si>
  <si>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</si>
  <si>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</si>
  <si>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</si>
  <si>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</si>
  <si>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</si>
  <si>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</si>
  <si>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</si>
  <si>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</si>
  <si>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</si>
  <si>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</si>
  <si>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</si>
  <si>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</si>
  <si>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</si>
  <si>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</si>
  <si>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</si>
  <si>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</si>
  <si>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</si>
  <si>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</si>
  <si>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</si>
  <si>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</si>
  <si>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</si>
  <si>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</si>
  <si>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</si>
  <si>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</si>
  <si>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</si>
  <si>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</si>
  <si>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</si>
  <si>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</si>
  <si>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</si>
  <si>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</si>
  <si>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</si>
  <si>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</si>
  <si>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</si>
  <si>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</si>
  <si>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</si>
  <si>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</si>
  <si>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</si>
  <si>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</si>
  <si>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</si>
  <si>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</si>
  <si>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</si>
  <si>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</si>
  <si>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</si>
  <si>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</si>
  <si>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</si>
  <si>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</si>
  <si>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</si>
  <si>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</si>
  <si>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</si>
  <si>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</si>
  <si>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</si>
  <si>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</si>
  <si>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</si>
  <si>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</si>
  <si>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</si>
  <si>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</si>
  <si>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</si>
  <si>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</si>
  <si>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</si>
  <si>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</si>
  <si>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</si>
  <si>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</si>
  <si>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</si>
  <si>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</si>
  <si>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</si>
  <si>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</si>
  <si>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</si>
  <si>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</si>
  <si>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</si>
  <si>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</si>
  <si>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</si>
  <si>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</si>
  <si>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</si>
  <si>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</si>
  <si>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</si>
  <si>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</si>
  <si>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</si>
  <si>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</si>
  <si>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</si>
  <si>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</si>
  <si>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</si>
  <si>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</si>
  <si>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</si>
  <si>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</si>
  <si>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</si>
  <si>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</si>
  <si>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</si>
  <si>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</si>
  <si>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</si>
  <si>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</si>
  <si>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</si>
  <si>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</si>
  <si>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</si>
  <si>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</si>
  <si>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</si>
  <si>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</si>
  <si>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</si>
  <si>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</si>
  <si>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</si>
  <si>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</si>
  <si>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</si>
  <si>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</si>
  <si>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</si>
  <si>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</si>
  <si>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</si>
  <si>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</si>
  <si>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</si>
  <si>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</si>
  <si>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</si>
  <si>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</si>
  <si>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</si>
  <si>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</si>
  <si>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</si>
  <si>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</si>
  <si>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</si>
  <si>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</si>
  <si>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</si>
  <si>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</si>
  <si>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</si>
  <si>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</si>
  <si>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</si>
  <si>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</si>
  <si>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</si>
  <si>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</si>
  <si>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</si>
  <si>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</si>
  <si>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</si>
  <si>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</si>
  <si>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</si>
  <si>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</si>
  <si>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</si>
  <si>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</si>
  <si>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</si>
  <si>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</si>
  <si>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</si>
  <si>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</si>
  <si>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</si>
  <si>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</si>
  <si>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</si>
  <si>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</si>
  <si>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</si>
  <si>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</si>
  <si>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</si>
  <si>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</si>
  <si>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</si>
  <si>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</si>
  <si>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</si>
  <si>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</si>
  <si>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</si>
  <si>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</si>
  <si>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</si>
  <si>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</si>
  <si>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</si>
  <si>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</si>
  <si>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</si>
  <si>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</si>
  <si>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</si>
  <si>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</si>
  <si>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</si>
  <si>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</si>
  <si>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</si>
  <si>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</si>
  <si>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</si>
  <si>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</si>
  <si>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</si>
  <si>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</si>
  <si>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</si>
  <si>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</si>
  <si>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</si>
  <si>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</si>
  <si>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</si>
  <si>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</si>
  <si>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</si>
  <si>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</si>
  <si>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</si>
  <si>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</si>
  <si>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</si>
  <si>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</si>
  <si>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</si>
  <si>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</si>
  <si>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</si>
  <si>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</si>
  <si>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</si>
  <si>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</si>
  <si>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</si>
  <si>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</si>
  <si>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</si>
  <si>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</si>
  <si>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</si>
  <si>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</si>
  <si>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</si>
  <si>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</si>
  <si>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</si>
  <si>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</si>
  <si>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</si>
  <si>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</si>
  <si>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</si>
  <si>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</si>
  <si>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</si>
  <si>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</si>
  <si>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</si>
  <si>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</si>
  <si>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</si>
  <si>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</si>
  <si>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</si>
  <si>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</si>
  <si>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</si>
  <si>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</si>
  <si>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</si>
  <si>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</si>
  <si>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</si>
  <si>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</si>
  <si>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</si>
  <si>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</si>
  <si>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</si>
  <si>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</si>
  <si>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</si>
  <si>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</si>
  <si>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</si>
  <si>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</si>
  <si>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</si>
  <si>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</si>
  <si>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</si>
  <si>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</si>
  <si>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</si>
  <si>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</si>
  <si>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</si>
  <si>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</si>
  <si>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</si>
  <si>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</si>
  <si>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</si>
  <si>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</si>
  <si>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</si>
  <si>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</si>
  <si>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</si>
  <si>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</si>
  <si>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</si>
  <si>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</si>
  <si>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</si>
  <si>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</si>
  <si>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</si>
  <si>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</si>
  <si>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</si>
  <si>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</si>
  <si>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</si>
  <si>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</si>
  <si>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</si>
  <si>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</si>
  <si>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</si>
  <si>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</si>
  <si>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</si>
  <si>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</si>
  <si>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</si>
  <si>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</si>
  <si>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</si>
  <si>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</si>
  <si>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</si>
  <si>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</si>
  <si>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</si>
  <si>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</si>
  <si>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</si>
  <si>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</si>
  <si>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</si>
  <si>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</si>
  <si>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</si>
  <si>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</si>
  <si>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</si>
  <si>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</si>
  <si>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</si>
  <si>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</si>
  <si>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</si>
  <si>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</si>
  <si>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</si>
  <si>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</si>
  <si>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</si>
  <si>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</si>
  <si>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</si>
  <si>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</si>
  <si>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</si>
  <si>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</si>
  <si>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</si>
  <si>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</si>
  <si>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</si>
  <si>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</si>
  <si>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</si>
  <si>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</si>
  <si>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</si>
  <si>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</si>
  <si>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</si>
  <si>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</si>
  <si>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</si>
  <si>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</si>
  <si>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</si>
  <si>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</si>
  <si>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</si>
  <si>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</si>
  <si>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</si>
  <si>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</si>
  <si>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</si>
  <si>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</si>
  <si>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</si>
  <si>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</si>
  <si>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</si>
  <si>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</si>
  <si>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</si>
  <si>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</si>
  <si>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</si>
  <si>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</si>
  <si>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</si>
  <si>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</si>
  <si>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</si>
  <si>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</si>
  <si>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</si>
  <si>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</si>
  <si>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</si>
  <si>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</si>
  <si>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</si>
  <si>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</si>
  <si>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</si>
  <si>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</si>
  <si>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</si>
  <si>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</si>
  <si>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</si>
  <si>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</si>
  <si>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</si>
  <si>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</si>
  <si>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</si>
  <si>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</si>
  <si>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</si>
  <si>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</si>
  <si>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</si>
  <si>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</si>
  <si>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</si>
  <si>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</si>
  <si>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</si>
  <si>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</si>
  <si>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</si>
  <si>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</si>
  <si>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</si>
  <si>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</si>
  <si>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</si>
  <si>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</si>
  <si>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</si>
  <si>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</si>
  <si>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</si>
  <si>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</si>
  <si>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</si>
  <si>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</si>
  <si>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</si>
  <si>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</si>
  <si>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</si>
  <si>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</si>
  <si>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</si>
  <si>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</si>
  <si>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</si>
  <si>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</si>
  <si>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</si>
  <si>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</si>
  <si>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</si>
  <si>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</si>
  <si>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</si>
  <si>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</si>
  <si>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</si>
  <si>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</si>
  <si>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</si>
  <si>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</si>
  <si>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</si>
  <si>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</si>
  <si>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</si>
  <si>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</si>
  <si>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</si>
  <si>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</si>
  <si>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</si>
  <si>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</si>
  <si>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</si>
  <si>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</si>
  <si>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</si>
  <si>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</si>
  <si>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</si>
  <si>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</si>
  <si>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</si>
  <si>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</si>
  <si>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</si>
  <si>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</si>
  <si>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</si>
  <si>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</si>
  <si>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</si>
  <si>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</si>
  <si>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</si>
  <si>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</si>
  <si>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</si>
  <si>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</si>
  <si>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</si>
  <si>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</si>
  <si>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</si>
  <si>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</si>
  <si>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</si>
  <si>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</si>
  <si>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</si>
  <si>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</si>
  <si>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</si>
  <si>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</si>
  <si>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</si>
  <si>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</si>
  <si>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</si>
  <si>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</si>
  <si>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</si>
  <si>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</si>
  <si>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</si>
  <si>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</si>
  <si>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</si>
  <si>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</si>
  <si>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</si>
  <si>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</si>
  <si>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</si>
  <si>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</si>
  <si>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</si>
  <si>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</si>
  <si>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</si>
  <si>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</si>
  <si>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</si>
  <si>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</si>
  <si>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</si>
  <si>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</si>
  <si>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</si>
  <si>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</si>
  <si>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</si>
  <si>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</si>
  <si>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</si>
  <si>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</si>
  <si>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</si>
  <si>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</si>
  <si>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</si>
  <si>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</si>
  <si>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</si>
  <si>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</si>
  <si>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</si>
  <si>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</si>
  <si>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</si>
  <si>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</si>
  <si>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</si>
  <si>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</si>
  <si>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</si>
  <si>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</si>
  <si>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</si>
  <si>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</si>
  <si>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</si>
  <si>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</si>
  <si>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</si>
  <si>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</si>
  <si>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</si>
  <si>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</si>
  <si>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</si>
  <si>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</si>
  <si>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</si>
  <si>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</si>
  <si>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</si>
  <si>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</si>
  <si>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</si>
  <si>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</si>
  <si>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</si>
  <si>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</si>
  <si>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</si>
  <si>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</si>
  <si>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</si>
  <si>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</si>
  <si>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</si>
  <si>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</si>
  <si>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</si>
  <si>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</si>
  <si>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</si>
  <si>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</si>
  <si>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</si>
  <si>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</si>
  <si>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</si>
  <si>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</si>
  <si>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</si>
  <si>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</si>
  <si>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</si>
  <si>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</si>
  <si>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</si>
  <si>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</si>
  <si>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</si>
  <si>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</si>
  <si>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</si>
  <si>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</si>
  <si>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</si>
  <si>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</si>
  <si>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</si>
  <si>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</si>
  <si>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</si>
  <si>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</si>
  <si>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</si>
  <si>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</si>
  <si>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</si>
  <si>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</si>
  <si>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</si>
  <si>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</si>
  <si>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</si>
  <si>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</si>
  <si>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</si>
  <si>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</si>
  <si>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</si>
  <si>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</si>
  <si>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</si>
  <si>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</si>
  <si>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</si>
  <si>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</si>
  <si>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</si>
  <si>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</si>
  <si>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</si>
  <si>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</si>
  <si>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</si>
  <si>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</si>
  <si>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</si>
  <si>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</si>
  <si>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</si>
  <si>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</si>
  <si>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</si>
  <si>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</si>
  <si>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</si>
  <si>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</si>
  <si>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</si>
  <si>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</si>
  <si>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</si>
  <si>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</si>
  <si>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</si>
  <si>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</si>
  <si>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</si>
  <si>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</si>
  <si>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</si>
  <si>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</si>
  <si>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</si>
  <si>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</si>
  <si>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</si>
  <si>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</si>
  <si>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</si>
  <si>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</si>
  <si>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</si>
  <si>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</si>
  <si>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</si>
  <si>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</si>
  <si>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</si>
  <si>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</si>
  <si>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</si>
  <si>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</si>
  <si>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</si>
  <si>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</si>
  <si>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</si>
  <si>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</si>
  <si>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</si>
  <si>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</si>
  <si>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</si>
  <si>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</si>
  <si>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</si>
  <si>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</si>
  <si>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</si>
  <si>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</si>
  <si>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</si>
  <si>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</si>
  <si>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</si>
  <si>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</si>
  <si>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</si>
  <si>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</si>
  <si>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</si>
  <si>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</si>
  <si>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</si>
  <si>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</si>
  <si>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</si>
  <si>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</si>
  <si>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</si>
  <si>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</si>
  <si>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</si>
  <si>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</si>
  <si>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</si>
  <si>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</si>
  <si>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</si>
  <si>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</si>
  <si>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</si>
  <si>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</si>
  <si>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</si>
  <si>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</si>
  <si>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</si>
  <si>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</si>
  <si>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</si>
  <si>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</si>
  <si>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</si>
  <si>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</si>
  <si>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</si>
  <si>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</si>
  <si>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</si>
  <si>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</si>
  <si>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</si>
  <si>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</si>
  <si>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</si>
  <si>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</si>
  <si>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</si>
  <si>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</si>
  <si>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</si>
  <si>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</si>
  <si>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</si>
  <si>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</si>
  <si>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</si>
  <si>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</si>
  <si>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</si>
  <si>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</si>
  <si>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</si>
  <si>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</si>
  <si>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</si>
  <si>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</si>
  <si>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</si>
  <si>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</si>
  <si>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</si>
  <si>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</si>
  <si>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</si>
  <si>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</si>
  <si>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</si>
  <si>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</si>
  <si>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</si>
  <si>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</si>
  <si>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</si>
  <si>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</si>
  <si>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</si>
  <si>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</si>
  <si>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</si>
  <si>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</si>
  <si>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</si>
  <si>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</si>
  <si>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</si>
  <si>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</si>
  <si>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</si>
  <si>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</si>
  <si>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</si>
  <si>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</si>
  <si>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</si>
  <si>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</si>
  <si>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</si>
  <si>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</si>
  <si>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</si>
  <si>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</si>
  <si>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</si>
  <si>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</si>
  <si>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</si>
  <si>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</si>
  <si>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</si>
  <si>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</si>
  <si>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</si>
  <si>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</si>
  <si>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</si>
  <si>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</si>
  <si>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</si>
  <si>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</si>
  <si>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</si>
  <si>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</si>
  <si>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</si>
  <si>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</si>
  <si>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</si>
  <si>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</si>
  <si>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</si>
  <si>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</si>
  <si>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</si>
  <si>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</si>
  <si>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</si>
  <si>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</si>
  <si>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</si>
  <si>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</si>
  <si>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</si>
  <si>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</si>
  <si>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</si>
  <si>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</si>
  <si>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</si>
  <si>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</si>
  <si>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</si>
  <si>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</si>
  <si>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</si>
  <si>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</si>
  <si>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</si>
  <si>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</si>
  <si>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</si>
  <si>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</si>
  <si>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</si>
  <si>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</si>
  <si>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</si>
  <si>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</si>
  <si>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</si>
  <si>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</si>
  <si>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</si>
  <si>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</si>
  <si>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</si>
  <si>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</si>
  <si>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</si>
  <si>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</si>
  <si>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</si>
  <si>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</si>
  <si>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</si>
  <si>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</si>
  <si>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</si>
  <si>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</si>
  <si>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</si>
  <si>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</si>
  <si>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</si>
  <si>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</si>
  <si>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</si>
  <si>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</si>
  <si>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</si>
  <si>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</si>
  <si>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</si>
  <si>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</si>
  <si>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</si>
  <si>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</si>
  <si>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</si>
  <si>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</si>
  <si>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</si>
  <si>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</si>
  <si>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</si>
  <si>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</si>
  <si>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</si>
  <si>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</si>
  <si>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</si>
  <si>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</si>
  <si>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</si>
  <si>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</si>
  <si>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</si>
  <si>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</si>
  <si>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</si>
  <si>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</si>
  <si>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</si>
  <si>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</si>
  <si>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</si>
  <si>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</si>
  <si>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</si>
  <si>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</si>
  <si>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</si>
  <si>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</si>
  <si>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</si>
  <si>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</si>
  <si>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</si>
  <si>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</si>
  <si>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</si>
  <si>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</si>
  <si>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</si>
  <si>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</si>
  <si>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</si>
  <si>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</si>
  <si>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</si>
  <si>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</si>
  <si>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</si>
  <si>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</si>
  <si>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</si>
  <si>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</si>
  <si>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</si>
  <si>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</si>
  <si>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</si>
  <si>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</si>
  <si>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</si>
  <si>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</si>
  <si>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</si>
  <si>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</si>
  <si>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</si>
  <si>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</si>
  <si>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</si>
  <si>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</si>
  <si>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</si>
  <si>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</si>
  <si>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</si>
  <si>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</si>
  <si>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</si>
  <si>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</si>
  <si>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</si>
  <si>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</si>
  <si>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</si>
  <si>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</si>
  <si>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</si>
  <si>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</si>
  <si>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</si>
  <si>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</si>
  <si>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</si>
  <si>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</si>
  <si>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</si>
  <si>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</si>
  <si>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</si>
  <si>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</si>
  <si>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</si>
  <si>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</si>
  <si>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</si>
  <si>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</si>
  <si>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</si>
  <si>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</si>
  <si>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</si>
  <si>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</si>
  <si>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</si>
  <si>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</si>
  <si>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</si>
  <si>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</si>
  <si>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</si>
  <si>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</si>
  <si>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</si>
  <si>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</si>
  <si>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</si>
  <si>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</si>
  <si>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</si>
  <si>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</si>
  <si>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</si>
  <si>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</si>
  <si>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</si>
  <si>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</si>
  <si>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</si>
  <si>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</si>
  <si>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</si>
  <si>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</si>
  <si>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</si>
  <si>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</si>
  <si>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</si>
  <si>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</si>
  <si>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</si>
  <si>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</si>
  <si>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</si>
  <si>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</si>
  <si>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</si>
  <si>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</si>
  <si>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</si>
  <si>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</si>
  <si>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</si>
  <si>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</si>
  <si>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</si>
  <si>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</si>
  <si>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</si>
  <si>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</si>
  <si>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</si>
  <si>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</si>
  <si>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</si>
  <si>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</si>
  <si>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</si>
  <si>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</si>
  <si>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</si>
  <si>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</si>
  <si>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</si>
  <si>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</si>
  <si>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</si>
  <si>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</si>
  <si>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</si>
  <si>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</si>
  <si>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</si>
  <si>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</si>
  <si>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</si>
  <si>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</si>
  <si>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</si>
  <si>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</si>
  <si>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</si>
  <si>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</si>
  <si>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</si>
  <si>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</si>
  <si>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</si>
  <si>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</si>
  <si>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</si>
  <si>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</si>
  <si>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</si>
  <si>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</si>
  <si>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</si>
  <si>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</si>
  <si>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</si>
  <si>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</si>
  <si>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</si>
  <si>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</si>
  <si>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</si>
  <si>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</si>
  <si>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</si>
  <si>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</si>
  <si>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</si>
  <si>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</si>
  <si>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</si>
  <si>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</si>
  <si>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</si>
  <si>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</si>
  <si>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</si>
  <si>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</si>
  <si>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</si>
  <si>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</si>
  <si>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</si>
  <si>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</si>
  <si>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</si>
  <si>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</si>
  <si>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</si>
  <si>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</si>
  <si>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</si>
  <si>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</si>
  <si>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</si>
  <si>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</si>
  <si>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</si>
  <si>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</si>
  <si>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</si>
  <si>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</si>
  <si>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</si>
  <si>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</si>
  <si>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</si>
  <si>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</si>
  <si>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</si>
  <si>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</si>
  <si>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</si>
  <si>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</si>
  <si>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</si>
  <si>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</si>
  <si>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</si>
  <si>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</si>
  <si>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</si>
  <si>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</si>
  <si>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</si>
  <si>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</si>
  <si>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</si>
  <si>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</si>
  <si>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</si>
  <si>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</si>
  <si>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</si>
  <si>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</si>
  <si>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</si>
  <si>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</si>
  <si>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</si>
  <si>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</si>
  <si>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</si>
  <si>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</si>
  <si>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</si>
  <si>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</si>
  <si>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</si>
  <si>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</si>
  <si>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</si>
  <si>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</si>
  <si>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</si>
  <si>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</si>
  <si>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</si>
  <si>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</si>
  <si>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</si>
  <si>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</si>
  <si>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</si>
  <si>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</si>
  <si>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</si>
  <si>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</si>
  <si>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</si>
  <si>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</si>
  <si>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</si>
  <si>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</si>
  <si>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</si>
  <si>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</si>
  <si>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</si>
  <si>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</si>
  <si>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</si>
  <si>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</si>
  <si>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</si>
  <si>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</si>
  <si>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</si>
  <si>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</si>
  <si>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</si>
  <si>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</si>
  <si>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</si>
  <si>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</si>
  <si>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</si>
  <si>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</si>
  <si>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</si>
  <si>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</si>
  <si>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</si>
  <si>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</si>
  <si>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</si>
  <si>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</si>
  <si>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</si>
  <si>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</si>
  <si>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</si>
  <si>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</si>
  <si>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</si>
  <si>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</si>
  <si>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</si>
  <si>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</si>
  <si>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</si>
  <si>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</si>
  <si>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</si>
  <si>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</si>
  <si>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</si>
  <si>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</si>
  <si>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</si>
  <si>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</si>
  <si>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</si>
  <si>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</si>
  <si>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</si>
  <si>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</si>
  <si>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</si>
  <si>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</si>
  <si>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</si>
  <si>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</si>
  <si>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</si>
  <si>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</si>
  <si>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</si>
  <si>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</si>
  <si>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</si>
  <si>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</si>
  <si>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</si>
  <si>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</si>
  <si>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</si>
  <si>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</si>
  <si>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</si>
  <si>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</si>
  <si>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</si>
  <si>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</si>
  <si>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</si>
  <si>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</si>
  <si>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</si>
  <si>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</si>
  <si>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</si>
  <si>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</si>
  <si>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</si>
  <si>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</si>
  <si>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</si>
  <si>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</si>
  <si>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</si>
  <si>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</si>
  <si>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</si>
  <si>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</si>
  <si>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</si>
  <si>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</si>
  <si>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</si>
  <si>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</si>
  <si>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</si>
  <si>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</si>
  <si>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</si>
  <si>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</si>
  <si>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</si>
  <si>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</si>
  <si>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</si>
  <si>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</si>
  <si>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</si>
  <si>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</si>
  <si>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</si>
  <si>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</si>
  <si>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</si>
  <si>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</si>
  <si>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</si>
  <si>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</si>
  <si>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</si>
  <si>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</si>
  <si>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</si>
  <si>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</si>
  <si>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</si>
  <si>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</si>
  <si>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</si>
  <si>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</si>
  <si>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</si>
  <si>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</si>
  <si>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</si>
  <si>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</si>
  <si>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</si>
  <si>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</si>
  <si>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</si>
  <si>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</si>
  <si>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</si>
  <si>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</si>
  <si>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</si>
  <si>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</si>
  <si>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</si>
  <si>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</si>
  <si>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</si>
  <si>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</si>
  <si>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</si>
  <si>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</si>
  <si>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</si>
  <si>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</si>
  <si>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</si>
  <si>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</si>
  <si>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</si>
  <si>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</si>
  <si>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</si>
  <si>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</si>
  <si>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</si>
  <si>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</si>
  <si>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</si>
  <si>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</si>
  <si>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</si>
  <si>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</si>
  <si>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</si>
  <si>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</si>
  <si>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</si>
  <si>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</si>
  <si>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</si>
  <si>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</si>
  <si>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</si>
  <si>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</si>
  <si>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</si>
  <si>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</si>
  <si>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</si>
  <si>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</si>
  <si>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</si>
  <si>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</si>
  <si>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</si>
  <si>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</si>
  <si>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</si>
  <si>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</si>
  <si>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</si>
  <si>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</si>
  <si>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</si>
  <si>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</si>
  <si>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</si>
  <si>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</si>
  <si>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</si>
  <si>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</si>
  <si>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</si>
  <si>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</si>
  <si>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</si>
  <si>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</si>
  <si>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</si>
  <si>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</si>
  <si>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</si>
  <si>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</si>
  <si>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</si>
  <si>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</si>
  <si>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</si>
  <si>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</si>
  <si>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</si>
  <si>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</si>
  <si>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</si>
  <si>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</si>
  <si>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</si>
  <si>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</si>
  <si>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</si>
  <si>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</si>
  <si>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</si>
  <si>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</si>
  <si>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</si>
  <si>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</si>
  <si>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</si>
  <si>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</si>
  <si>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</si>
  <si>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</si>
  <si>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</si>
  <si>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</si>
  <si>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</si>
  <si>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</si>
  <si>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</si>
  <si>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</si>
  <si>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</si>
  <si>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</si>
  <si>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</si>
  <si>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</si>
  <si>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</si>
  <si>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</si>
  <si>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</si>
  <si>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</si>
  <si>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</si>
  <si>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</si>
  <si>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</si>
  <si>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</si>
  <si>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</si>
  <si>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</si>
  <si>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</si>
  <si>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</si>
  <si>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</si>
  <si>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</si>
  <si>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</si>
  <si>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</si>
  <si>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</si>
  <si>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</si>
  <si>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</si>
  <si>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</si>
  <si>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</si>
  <si>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</si>
  <si>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</si>
  <si>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</si>
  <si>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</si>
  <si>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</si>
  <si>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</si>
  <si>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</si>
  <si>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</si>
  <si>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</si>
  <si>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</si>
  <si>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</si>
  <si>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</si>
  <si>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</si>
  <si>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</si>
  <si>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</si>
  <si>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</si>
  <si>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</si>
  <si>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</si>
  <si>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</si>
  <si>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</si>
  <si>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</si>
  <si>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</si>
  <si>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</si>
  <si>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</si>
  <si>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</si>
  <si>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</si>
  <si>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</si>
  <si>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</si>
  <si>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</si>
  <si>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</si>
  <si>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</si>
  <si>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</si>
  <si>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</si>
  <si>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</si>
  <si>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</si>
  <si>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</si>
  <si>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</si>
  <si>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</si>
  <si>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</si>
  <si>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</si>
  <si>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</si>
  <si>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</si>
  <si>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</si>
  <si>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</si>
  <si>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</si>
  <si>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</si>
  <si>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</si>
  <si>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</si>
  <si>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</si>
  <si>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</si>
  <si>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</si>
  <si>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</si>
  <si>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</si>
  <si>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</si>
  <si>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</si>
  <si>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</si>
  <si>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</si>
  <si>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</si>
  <si>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</si>
  <si>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</si>
  <si>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</si>
  <si>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</si>
  <si>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</si>
  <si>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</si>
  <si>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</si>
  <si>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</si>
  <si>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</si>
  <si>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</si>
  <si>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</si>
  <si>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</si>
  <si>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</si>
  <si>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</si>
  <si>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</si>
  <si>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</si>
  <si>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</si>
  <si>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</si>
  <si>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</si>
  <si>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</si>
  <si>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</si>
  <si>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</si>
  <si>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</si>
  <si>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</si>
  <si>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</si>
  <si>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</si>
  <si>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</si>
  <si>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</si>
  <si>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</si>
  <si>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</si>
  <si>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</si>
  <si>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</si>
  <si>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</si>
  <si>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</si>
  <si>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</si>
  <si>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</si>
  <si>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</si>
  <si>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</si>
  <si>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</si>
  <si>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</si>
  <si>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</si>
  <si>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</si>
  <si>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</si>
  <si>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</si>
  <si>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</si>
  <si>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</si>
  <si>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</si>
  <si>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</si>
  <si>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</si>
  <si>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</si>
  <si>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</si>
  <si>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</si>
  <si>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</si>
  <si>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</si>
  <si>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</si>
  <si>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</si>
  <si>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</si>
  <si>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</si>
  <si>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</si>
  <si>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</si>
  <si>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</si>
  <si>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</si>
  <si>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</si>
  <si>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</si>
  <si>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</si>
  <si>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</si>
  <si>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</si>
  <si>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</si>
  <si>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</si>
  <si>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</si>
  <si>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</si>
  <si>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</si>
  <si>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</si>
  <si>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</si>
  <si>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</si>
  <si>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</si>
  <si>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</si>
  <si>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</si>
  <si>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</si>
  <si>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</si>
  <si>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</si>
  <si>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</si>
  <si>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</si>
  <si>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</si>
  <si>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</si>
  <si>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</si>
  <si>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</si>
  <si>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</si>
  <si>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</si>
  <si>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</si>
  <si>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</si>
  <si>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</si>
  <si>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</si>
  <si>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</si>
  <si>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</si>
  <si>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</si>
  <si>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</si>
  <si>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</si>
  <si>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</si>
  <si>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</si>
  <si>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</si>
  <si>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</si>
  <si>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</si>
  <si>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</si>
  <si>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</si>
  <si>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</si>
  <si>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</si>
  <si>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</si>
  <si>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</si>
  <si>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</si>
  <si>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</si>
  <si>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</si>
  <si>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</si>
  <si>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</si>
  <si>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</si>
  <si>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</si>
  <si>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</si>
  <si>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</si>
  <si>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</si>
  <si>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</si>
  <si>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</si>
  <si>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</si>
  <si>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</si>
  <si>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</si>
  <si>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</si>
  <si>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</si>
  <si>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</si>
  <si>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</si>
  <si>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</si>
  <si>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</si>
  <si>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</si>
  <si>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</si>
  <si>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</si>
  <si>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</si>
  <si>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</si>
  <si>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</si>
  <si>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</si>
  <si>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</si>
  <si>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</si>
  <si>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</si>
  <si>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</si>
  <si>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</si>
  <si>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</si>
  <si>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</si>
  <si>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</si>
  <si>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</si>
  <si>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</si>
  <si>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</si>
  <si>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</si>
  <si>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</si>
  <si>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</si>
  <si>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</si>
  <si>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</si>
  <si>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</si>
  <si>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</si>
  <si>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</si>
  <si>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</si>
  <si>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</si>
  <si>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</si>
  <si>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</si>
  <si>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</si>
  <si>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</si>
  <si>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</si>
  <si>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</si>
  <si>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</si>
  <si>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</si>
  <si>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</si>
  <si>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</si>
  <si>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</si>
  <si>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</si>
  <si>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</si>
  <si>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</si>
  <si>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</si>
  <si>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</si>
  <si>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</si>
  <si>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</si>
  <si>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</si>
  <si>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</si>
  <si>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</si>
  <si>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</si>
  <si>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</si>
  <si>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</si>
  <si>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</si>
  <si>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</si>
  <si>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</si>
  <si>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</si>
  <si>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</si>
  <si>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</si>
  <si>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</si>
  <si>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</si>
  <si>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</si>
  <si>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</si>
  <si>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</si>
  <si>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</si>
  <si>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</si>
  <si>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</si>
  <si>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</si>
  <si>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</si>
  <si>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</si>
  <si>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</si>
  <si>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</si>
  <si>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</si>
  <si>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</si>
  <si>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</si>
  <si>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</si>
  <si>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</si>
  <si>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</si>
  <si>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</si>
  <si>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</si>
  <si>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</si>
  <si>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</si>
  <si>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</si>
  <si>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</si>
  <si>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</si>
  <si>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</si>
  <si>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</si>
  <si>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</si>
  <si>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</si>
  <si>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</si>
  <si>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</si>
  <si>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</si>
  <si>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</si>
  <si>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</si>
  <si>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</si>
  <si>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</si>
  <si>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</si>
  <si>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</si>
  <si>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</si>
  <si>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</si>
  <si>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</si>
  <si>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</si>
  <si>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</si>
  <si>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</si>
  <si>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</si>
  <si>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</si>
  <si>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</si>
  <si>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</si>
  <si>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</si>
  <si>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</si>
  <si>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</si>
  <si>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</si>
  <si>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</si>
  <si>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</si>
  <si>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</si>
  <si>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</si>
  <si>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</si>
  <si>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</si>
  <si>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</si>
  <si>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</si>
  <si>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</si>
  <si>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</si>
  <si>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</si>
  <si>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</si>
  <si>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</si>
  <si>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</si>
  <si>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</si>
  <si>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</si>
  <si>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</si>
  <si>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</si>
  <si>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</si>
  <si>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</si>
  <si>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</si>
  <si>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</si>
  <si>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</si>
  <si>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</si>
  <si>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</si>
  <si>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</si>
  <si>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</si>
  <si>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</si>
  <si>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</si>
  <si>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</si>
  <si>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</si>
  <si>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</si>
  <si>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</si>
  <si>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</si>
  <si>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</si>
  <si>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</si>
  <si>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</si>
  <si>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</si>
  <si>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</si>
  <si>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</si>
  <si>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</si>
  <si>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</si>
  <si>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</si>
  <si>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</si>
  <si>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</si>
  <si>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</si>
  <si>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</si>
  <si>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</si>
  <si>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</si>
  <si>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</si>
  <si>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</si>
  <si>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</si>
  <si>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</si>
  <si>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</si>
  <si>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</si>
  <si>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</si>
  <si>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</si>
  <si>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</si>
  <si>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</si>
  <si>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</si>
  <si>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</si>
  <si>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</si>
  <si>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</si>
  <si>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</si>
  <si>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</si>
  <si>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</si>
  <si>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</si>
  <si>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</si>
  <si>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</si>
  <si>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</si>
  <si>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</si>
  <si>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</si>
  <si>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</si>
  <si>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</si>
  <si>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</si>
  <si>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</si>
  <si>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</si>
  <si>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</si>
  <si>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</si>
  <si>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</si>
  <si>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</si>
  <si>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</si>
  <si>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</si>
  <si>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</si>
  <si>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</si>
  <si>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</si>
  <si>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</si>
  <si>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</si>
  <si>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</si>
  <si>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</si>
  <si>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</si>
  <si>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</si>
  <si>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</si>
  <si>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</si>
  <si>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</si>
  <si>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</si>
  <si>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</si>
  <si>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</si>
  <si>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</si>
  <si>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</si>
  <si>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</si>
  <si>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</si>
  <si>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</si>
  <si>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</si>
  <si>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</si>
  <si>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</si>
  <si>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</si>
  <si>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</si>
  <si>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</si>
  <si>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</si>
  <si>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</si>
  <si>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</si>
  <si>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</si>
  <si>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</si>
  <si>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</si>
  <si>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</si>
  <si>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</si>
  <si>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</si>
  <si>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</si>
  <si>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</si>
  <si>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</si>
  <si>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</si>
  <si>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</si>
  <si>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</si>
  <si>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</si>
  <si>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</si>
  <si>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</si>
  <si>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</si>
  <si>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</si>
  <si>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</si>
  <si>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</si>
  <si>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</si>
  <si>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</si>
  <si>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</si>
  <si>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</si>
  <si>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</si>
  <si>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</si>
  <si>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</si>
  <si>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</si>
  <si>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</si>
  <si>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</si>
  <si>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</si>
  <si>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</si>
  <si>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</si>
  <si>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</si>
  <si>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</si>
  <si>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</si>
  <si>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</si>
  <si>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</si>
  <si>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</si>
  <si>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</si>
  <si>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</si>
  <si>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</si>
  <si>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</si>
  <si>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</si>
  <si>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</si>
  <si>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</si>
  <si>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</si>
  <si>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</si>
  <si>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</si>
  <si>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</si>
  <si>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</si>
  <si>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</si>
  <si>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</si>
  <si>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</si>
  <si>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</si>
  <si>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</si>
  <si>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</si>
  <si>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</si>
  <si>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</si>
  <si>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</si>
  <si>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</si>
  <si>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</si>
  <si>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</si>
  <si>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</si>
  <si>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</si>
  <si>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</si>
  <si>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</si>
  <si>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</si>
  <si>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</si>
  <si>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</si>
  <si>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</si>
  <si>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</si>
  <si>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</si>
  <si>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</si>
  <si>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</si>
  <si>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</si>
  <si>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</si>
  <si>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</si>
  <si>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</si>
  <si>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</si>
  <si>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</si>
  <si>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</si>
  <si>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</si>
  <si>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</si>
  <si>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</si>
  <si>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</si>
  <si>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</si>
  <si>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</si>
  <si>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</si>
  <si>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</si>
  <si>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</si>
  <si>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</si>
  <si>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</si>
  <si>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</si>
  <si>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</si>
  <si>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</si>
  <si>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</si>
  <si>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</si>
  <si>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</si>
  <si>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</si>
  <si>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</si>
  <si>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</si>
  <si>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</si>
  <si>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</si>
  <si>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</si>
  <si>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</si>
  <si>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</si>
  <si>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</si>
  <si>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</si>
  <si>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</si>
  <si>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</si>
  <si>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</si>
  <si>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</si>
  <si>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</si>
  <si>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</si>
  <si>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</si>
  <si>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</si>
  <si>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</si>
  <si>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</si>
  <si>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</si>
  <si>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</si>
  <si>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</si>
  <si>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</si>
  <si>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</si>
  <si>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</si>
  <si>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</si>
  <si>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</si>
  <si>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</si>
  <si>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</si>
  <si>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</si>
  <si>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</si>
  <si>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</si>
  <si>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</si>
  <si>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</si>
  <si>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</si>
  <si>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</si>
  <si>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</si>
  <si>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</si>
  <si>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</si>
  <si>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</si>
  <si>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</si>
  <si>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</si>
  <si>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</si>
  <si>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</si>
  <si>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</si>
  <si>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</si>
  <si>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</si>
  <si>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</si>
  <si>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</si>
  <si>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</si>
  <si>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</si>
  <si>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</si>
  <si>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</si>
  <si>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</si>
  <si>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</si>
  <si>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</si>
  <si>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</si>
  <si>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</si>
  <si>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</si>
  <si>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</si>
  <si>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</si>
  <si>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</si>
  <si>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</si>
  <si>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</si>
  <si>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</si>
  <si>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</si>
  <si>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</si>
  <si>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</si>
  <si>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</si>
  <si>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</si>
  <si>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</si>
  <si>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</si>
  <si>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</si>
  <si>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</si>
  <si>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</si>
  <si>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</si>
  <si>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</si>
  <si>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</si>
  <si>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</si>
  <si>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</si>
  <si>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</si>
  <si>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</si>
  <si>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</si>
  <si>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</si>
  <si>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</si>
  <si>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</si>
  <si>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</si>
  <si>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</si>
  <si>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</si>
  <si>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</si>
  <si>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</si>
  <si>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</si>
  <si>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</si>
  <si>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</si>
  <si>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</si>
  <si>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</si>
  <si>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</si>
  <si>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</si>
  <si>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</si>
  <si>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</si>
  <si>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</si>
  <si>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</si>
  <si>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</si>
  <si>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</si>
  <si>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</si>
  <si>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</si>
  <si>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</si>
  <si>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</si>
  <si>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</si>
  <si>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</si>
  <si>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</si>
  <si>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</si>
  <si>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</si>
  <si>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</si>
  <si>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</si>
  <si>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</si>
  <si>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</si>
  <si>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</si>
  <si>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</si>
  <si>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</si>
  <si>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</si>
  <si>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</si>
  <si>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</si>
  <si>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</si>
  <si>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</si>
  <si>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</si>
  <si>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</si>
  <si>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</si>
  <si>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</si>
  <si>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</si>
  <si>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</si>
  <si>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</si>
  <si>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</si>
  <si>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</si>
  <si>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</si>
  <si>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</si>
  <si>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</si>
  <si>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</si>
  <si>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</si>
  <si>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</si>
  <si>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</si>
  <si>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</si>
  <si>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</si>
  <si>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</si>
  <si>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</si>
  <si>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</si>
  <si>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</si>
  <si>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</si>
  <si>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</si>
  <si>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</si>
  <si>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</si>
  <si>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</si>
  <si>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</si>
  <si>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</si>
  <si>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</si>
  <si>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</si>
  <si>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</si>
  <si>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</si>
  <si>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</si>
  <si>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</si>
  <si>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</si>
  <si>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</si>
  <si>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</si>
  <si>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</si>
  <si>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</si>
  <si>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</si>
  <si>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</si>
  <si>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</si>
  <si>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</si>
  <si>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</si>
  <si>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</si>
  <si>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</si>
  <si>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</si>
  <si>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</si>
  <si>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</si>
  <si>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</si>
  <si>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</si>
  <si>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</si>
  <si>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</si>
  <si>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</si>
  <si>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</si>
  <si>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</si>
  <si>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</si>
  <si>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</si>
  <si>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</si>
  <si>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</si>
  <si>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</si>
  <si>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</si>
  <si>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</si>
  <si>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</si>
  <si>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</si>
  <si>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</si>
  <si>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</si>
  <si>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</si>
  <si>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</si>
  <si>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</si>
  <si>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</si>
  <si>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</si>
  <si>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</si>
  <si>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</si>
  <si>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</si>
  <si>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</si>
  <si>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</si>
  <si>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</si>
  <si>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</si>
  <si>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</si>
  <si>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</si>
  <si>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</si>
  <si>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</si>
  <si>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</si>
  <si>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</si>
  <si>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</si>
  <si>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</si>
  <si>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</si>
  <si>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</si>
  <si>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</si>
  <si>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</si>
  <si>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</si>
  <si>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</si>
  <si>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</si>
  <si>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</si>
  <si>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</si>
  <si>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</si>
  <si>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</si>
  <si>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</si>
  <si>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</si>
  <si>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</si>
  <si>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</si>
  <si>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</si>
  <si>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</si>
  <si>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</si>
  <si>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</si>
  <si>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</si>
  <si>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</si>
  <si>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</si>
  <si>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</si>
  <si>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</si>
  <si>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</si>
  <si>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</si>
  <si>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</si>
  <si>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</si>
  <si>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</si>
  <si>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</si>
  <si>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</si>
  <si>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</si>
  <si>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</si>
  <si>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</si>
  <si>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</si>
  <si>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</si>
  <si>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</si>
  <si>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</si>
  <si>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</si>
  <si>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</si>
  <si>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</si>
  <si>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</si>
  <si>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</si>
  <si>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</si>
  <si>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</si>
  <si>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</si>
  <si>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</si>
  <si>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</si>
  <si>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</si>
  <si>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</si>
  <si>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</si>
  <si>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</si>
  <si>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</si>
  <si>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</si>
  <si>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</si>
  <si>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</si>
  <si>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</si>
  <si>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</si>
  <si>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</si>
  <si>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</si>
  <si>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</si>
  <si>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</si>
  <si>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</si>
  <si>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</si>
  <si>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</si>
  <si>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</si>
  <si>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</si>
  <si>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</si>
  <si>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</si>
  <si>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</si>
  <si>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</si>
  <si>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</si>
  <si>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</si>
  <si>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</si>
  <si>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</si>
  <si>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</si>
  <si>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</si>
  <si>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</si>
  <si>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</si>
  <si>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</si>
  <si>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</si>
  <si>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</si>
  <si>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</si>
  <si>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</si>
  <si>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</si>
  <si>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</si>
  <si>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</si>
  <si>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</si>
  <si>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</si>
  <si>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</si>
  <si>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</si>
  <si>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</si>
  <si>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</si>
  <si>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</si>
  <si>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</si>
  <si>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</si>
  <si>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</si>
  <si>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</si>
  <si>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</si>
  <si>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</si>
  <si>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</si>
  <si>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</si>
  <si>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</si>
  <si>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</si>
  <si>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</si>
  <si>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</si>
  <si>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</si>
  <si>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</si>
  <si>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</si>
  <si>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</si>
  <si>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</si>
  <si>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</si>
  <si>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</si>
  <si>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</si>
  <si>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</si>
  <si>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</si>
  <si>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</si>
  <si>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</si>
  <si>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</si>
  <si>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</si>
  <si>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</si>
  <si>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</si>
  <si>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</si>
  <si>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</si>
  <si>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</si>
  <si>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</si>
  <si>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</si>
  <si>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</si>
  <si>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</si>
  <si>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</si>
  <si>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</si>
  <si>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</si>
  <si>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</si>
  <si>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</si>
  <si>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</si>
  <si>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</si>
  <si>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</si>
  <si>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</si>
  <si>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</si>
  <si>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</si>
  <si>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</si>
  <si>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</si>
  <si>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</si>
  <si>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</si>
  <si>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</si>
  <si>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</si>
  <si>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</si>
  <si>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</si>
  <si>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</si>
  <si>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</si>
  <si>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</si>
  <si>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</si>
  <si>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</si>
  <si>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</si>
  <si>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</si>
  <si>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</si>
  <si>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</si>
  <si>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</si>
  <si>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</si>
  <si>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</si>
  <si>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</si>
  <si>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</si>
  <si>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</si>
  <si>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</si>
  <si>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</si>
  <si>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</si>
  <si>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</si>
  <si>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</si>
  <si>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</si>
  <si>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</si>
  <si>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</si>
  <si>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</si>
  <si>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</si>
  <si>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</si>
  <si>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</si>
  <si>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</si>
  <si>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</si>
  <si>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</si>
  <si>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</si>
  <si>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</si>
  <si>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</si>
  <si>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</si>
  <si>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</si>
  <si>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</si>
  <si>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</si>
  <si>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</si>
  <si>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</si>
  <si>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</si>
  <si>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</si>
  <si>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</si>
  <si>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</si>
  <si>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</si>
  <si>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</si>
  <si>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</si>
  <si>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</si>
  <si>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</si>
  <si>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</si>
  <si>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</si>
  <si>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</si>
  <si>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</si>
  <si>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</si>
  <si>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</si>
  <si>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</si>
  <si>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</si>
  <si>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</si>
  <si>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</si>
  <si>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</si>
  <si>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</si>
  <si>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</si>
  <si>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</si>
  <si>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</si>
  <si>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</si>
  <si>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</si>
  <si>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</si>
  <si>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</si>
  <si>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</si>
  <si>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</si>
  <si>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</si>
  <si>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</si>
  <si>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</si>
  <si>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</si>
  <si>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</si>
  <si>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</si>
  <si>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</si>
  <si>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</si>
  <si>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</si>
  <si>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</si>
  <si>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</si>
  <si>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</si>
  <si>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</si>
  <si>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</si>
  <si>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</si>
  <si>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</si>
  <si>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</si>
  <si>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</si>
  <si>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</si>
  <si>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</si>
  <si>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</si>
  <si>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</si>
  <si>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</si>
  <si>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</si>
  <si>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</si>
  <si>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</si>
  <si>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</si>
  <si>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</si>
  <si>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</si>
  <si>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</si>
  <si>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</si>
  <si>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</si>
  <si>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</si>
  <si>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</si>
  <si>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</si>
  <si>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</si>
  <si>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</si>
  <si>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</si>
  <si>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</si>
  <si>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</si>
  <si>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</si>
  <si>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</si>
  <si>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</si>
  <si>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</si>
  <si>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</si>
  <si>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</si>
  <si>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</si>
  <si>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</si>
  <si>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</si>
  <si>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</si>
  <si>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</si>
  <si>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</si>
  <si>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</si>
  <si>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</si>
  <si>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</si>
  <si>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</si>
  <si>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</si>
  <si>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</si>
  <si>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</si>
  <si>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</si>
  <si>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</si>
  <si>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</si>
  <si>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</si>
  <si>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</si>
  <si>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</si>
  <si>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</si>
  <si>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</si>
  <si>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</si>
  <si>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</si>
  <si>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</si>
  <si>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</si>
  <si>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</si>
  <si>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</si>
  <si>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</si>
  <si>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</si>
  <si>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</si>
  <si>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</si>
  <si>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</si>
  <si>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</si>
  <si>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</si>
  <si>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</si>
  <si>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</si>
  <si>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</si>
  <si>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</si>
  <si>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</si>
  <si>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</si>
  <si>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</si>
  <si>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</si>
  <si>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</si>
  <si>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</si>
  <si>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</si>
  <si>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</si>
  <si>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</si>
  <si>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</si>
  <si>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</si>
  <si>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</si>
  <si>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</si>
  <si>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</si>
  <si>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</si>
  <si>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</si>
  <si>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</si>
  <si>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</si>
  <si>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</si>
  <si>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</si>
  <si>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</si>
  <si>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</si>
  <si>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</si>
  <si>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</si>
  <si>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</si>
  <si>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</si>
  <si>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</si>
  <si>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</si>
  <si>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</si>
  <si>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</si>
  <si>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</si>
  <si>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</si>
  <si>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</si>
  <si>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</si>
  <si>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</si>
  <si>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</si>
  <si>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</si>
  <si>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</si>
  <si>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</si>
  <si>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</si>
  <si>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</si>
  <si>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</si>
  <si>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</si>
  <si>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</si>
  <si>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</si>
  <si>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</si>
  <si>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</si>
  <si>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</si>
  <si>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</si>
  <si>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</si>
  <si>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</si>
  <si>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</si>
  <si>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</si>
  <si>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</si>
  <si>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</si>
  <si>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</si>
  <si>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</si>
  <si>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</si>
  <si>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</si>
  <si>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</si>
  <si>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</si>
  <si>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</si>
  <si>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</si>
  <si>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</si>
  <si>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</si>
  <si>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</si>
  <si>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</si>
  <si>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</si>
  <si>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</si>
  <si>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</si>
  <si>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</si>
  <si>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</si>
  <si>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</si>
  <si>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</si>
  <si>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</si>
  <si>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</si>
  <si>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</si>
  <si>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</si>
  <si>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</si>
  <si>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</si>
  <si>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</si>
  <si>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</si>
  <si>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</si>
  <si>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</si>
  <si>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</si>
  <si>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</si>
  <si>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</si>
  <si>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</si>
  <si>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</si>
  <si>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</si>
  <si>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</si>
  <si>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</si>
  <si>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</si>
  <si>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</si>
  <si>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</si>
  <si>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</si>
  <si>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</si>
  <si>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</si>
  <si>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</si>
  <si>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</si>
  <si>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</si>
  <si>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</si>
  <si>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</si>
  <si>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</si>
  <si>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</si>
  <si>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</si>
  <si>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</si>
  <si>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</si>
  <si>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</si>
  <si>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</si>
  <si>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</si>
  <si>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</si>
  <si>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</si>
  <si>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</si>
  <si>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</si>
  <si>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</si>
  <si>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</si>
  <si>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</si>
  <si>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</si>
  <si>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</si>
  <si>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</si>
  <si>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</si>
  <si>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</si>
  <si>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</si>
  <si>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</si>
  <si>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</si>
  <si>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</si>
  <si>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</si>
  <si>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</si>
  <si>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</si>
  <si>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</si>
  <si>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</si>
  <si>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</si>
  <si>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</si>
  <si>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</si>
  <si>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</si>
  <si>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</si>
  <si>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</si>
  <si>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</si>
  <si>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</si>
  <si>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</si>
  <si>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</si>
  <si>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</si>
  <si>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</si>
  <si>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</si>
  <si>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</si>
  <si>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</si>
  <si>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</si>
  <si>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</si>
  <si>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</si>
  <si>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</si>
  <si>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</si>
  <si>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</si>
  <si>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</si>
  <si>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</si>
  <si>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</si>
  <si>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</si>
  <si>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</si>
  <si>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</si>
  <si>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</si>
  <si>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</si>
  <si>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</si>
  <si>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</si>
  <si>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</si>
  <si>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</si>
  <si>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</si>
  <si>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</si>
  <si>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</si>
  <si>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</si>
  <si>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</si>
  <si>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</si>
  <si>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</si>
  <si>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</si>
  <si>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</si>
  <si>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</si>
  <si>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</si>
  <si>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</si>
  <si>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</si>
  <si>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</si>
  <si>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</si>
  <si>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</si>
  <si>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</si>
  <si>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</si>
  <si>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</si>
  <si>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</si>
  <si>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</si>
  <si>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</si>
  <si>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</si>
  <si>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</si>
  <si>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</si>
  <si>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</si>
  <si>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</si>
  <si>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</si>
  <si>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</si>
  <si>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</si>
  <si>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</si>
  <si>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</si>
  <si>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</si>
  <si>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</si>
  <si>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</si>
  <si>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</si>
  <si>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</si>
  <si>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</si>
  <si>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</si>
  <si>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</si>
  <si>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</si>
  <si>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</si>
  <si>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</si>
  <si>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</si>
  <si>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</si>
  <si>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</si>
  <si>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</si>
  <si>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</si>
  <si>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</si>
  <si>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</si>
  <si>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</si>
  <si>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</si>
  <si>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</si>
  <si>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</si>
  <si>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</si>
  <si>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</si>
  <si>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</si>
  <si>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</si>
  <si>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</si>
  <si>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</si>
  <si>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</si>
  <si>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</si>
  <si>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</si>
  <si>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</si>
  <si>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</si>
  <si>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</si>
  <si>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</si>
  <si>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</si>
  <si>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</si>
  <si>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</si>
  <si>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</si>
  <si>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</si>
  <si>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</si>
  <si>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</si>
  <si>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</si>
  <si>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</si>
  <si>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</si>
  <si>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</si>
  <si>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</si>
  <si>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</si>
  <si>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</si>
  <si>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</si>
  <si>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</si>
  <si>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</si>
  <si>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</si>
  <si>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</si>
  <si>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</si>
  <si>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</si>
  <si>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</si>
  <si>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</si>
  <si>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</si>
  <si>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</si>
  <si>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</si>
  <si>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</si>
  <si>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</si>
  <si>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</si>
  <si>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</si>
  <si>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</si>
  <si>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</si>
  <si>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</si>
  <si>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</si>
  <si>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</si>
  <si>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</si>
  <si>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</si>
  <si>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</si>
  <si>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</si>
  <si>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</si>
  <si>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</si>
  <si>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</si>
  <si>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</si>
  <si>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</si>
  <si>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</si>
  <si>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</si>
  <si>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</si>
  <si>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</si>
  <si>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</si>
  <si>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</si>
  <si>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</si>
  <si>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</si>
  <si>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</si>
  <si>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</si>
  <si>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</si>
  <si>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</si>
  <si>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</si>
  <si>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</si>
  <si>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</si>
  <si>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</si>
  <si>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</si>
  <si>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</si>
  <si>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</si>
  <si>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</si>
  <si>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</si>
  <si>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</si>
  <si>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</si>
  <si>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</si>
  <si>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</si>
  <si>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</si>
  <si>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</si>
  <si>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</si>
  <si>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</si>
  <si>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</si>
  <si>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</si>
  <si>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</si>
  <si>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</si>
  <si>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</si>
  <si>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</si>
  <si>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</si>
  <si>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</si>
  <si>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</si>
  <si>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</si>
  <si>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</si>
  <si>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</si>
  <si>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</si>
  <si>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</si>
  <si>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</si>
  <si>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</si>
  <si>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</si>
  <si>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</si>
  <si>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</si>
  <si>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</si>
  <si>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</si>
  <si>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</si>
  <si>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</si>
  <si>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</si>
  <si>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</si>
  <si>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</si>
  <si>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</si>
  <si>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</si>
  <si>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</si>
  <si>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</si>
  <si>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</si>
  <si>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</si>
  <si>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</si>
  <si>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</si>
  <si>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</si>
  <si>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</si>
  <si>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</si>
  <si>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</si>
  <si>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</si>
  <si>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</si>
  <si>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</si>
  <si>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</si>
  <si>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</si>
  <si>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</si>
  <si>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</si>
  <si>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</si>
  <si>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</si>
  <si>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</si>
  <si>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</si>
  <si>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</si>
  <si>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</si>
  <si>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</si>
  <si>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</si>
  <si>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</si>
  <si>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</si>
  <si>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</si>
  <si>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</si>
  <si>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</si>
  <si>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</si>
  <si>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</si>
  <si>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</si>
  <si>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</si>
  <si>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</si>
  <si>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</si>
  <si>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</si>
  <si>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</si>
  <si>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</si>
  <si>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</si>
  <si>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</si>
  <si>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</si>
  <si>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</si>
  <si>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</si>
  <si>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</si>
  <si>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</si>
  <si>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</si>
  <si>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</si>
  <si>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</si>
  <si>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</si>
  <si>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</si>
  <si>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</si>
  <si>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</si>
  <si>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</si>
  <si>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</si>
  <si>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</si>
  <si>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</si>
  <si>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</si>
  <si>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</si>
  <si>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</si>
  <si>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</si>
  <si>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</si>
  <si>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</si>
  <si>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</si>
  <si>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</si>
  <si>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</si>
  <si>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</si>
  <si>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</si>
  <si>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</si>
  <si>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</si>
  <si>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</si>
  <si>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</si>
  <si>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</si>
  <si>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</si>
  <si>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</si>
  <si>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</si>
  <si>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</si>
  <si>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</si>
  <si>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</si>
  <si>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</si>
  <si>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</si>
  <si>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</si>
  <si>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</si>
  <si>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</si>
  <si>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</si>
  <si>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</si>
  <si>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</si>
  <si>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</si>
  <si>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</si>
  <si>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</si>
  <si>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</si>
  <si>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</si>
  <si>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</si>
  <si>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</si>
  <si>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</si>
  <si>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</si>
  <si>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</si>
  <si>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</si>
  <si>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</si>
  <si>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</si>
  <si>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</si>
  <si>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</si>
  <si>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</si>
  <si>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</si>
  <si>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</si>
  <si>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</si>
  <si>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</si>
  <si>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</si>
  <si>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</si>
  <si>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</si>
  <si>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</si>
  <si>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</si>
  <si>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</si>
  <si>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</si>
  <si>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</si>
  <si>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</si>
  <si>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</si>
  <si>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</si>
  <si>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</si>
  <si>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</si>
  <si>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</si>
  <si>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</si>
  <si>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</si>
  <si>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</si>
  <si>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</si>
  <si>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</si>
  <si>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</si>
  <si>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</si>
  <si>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</si>
  <si>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</si>
  <si>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</si>
  <si>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</si>
  <si>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</si>
  <si>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</si>
  <si>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</si>
  <si>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</si>
  <si>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</si>
  <si>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</si>
  <si>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</si>
  <si>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</si>
  <si>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</si>
  <si>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</si>
  <si>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</si>
  <si>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</si>
  <si>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</si>
  <si>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</si>
  <si>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</si>
  <si>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</si>
  <si>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</si>
  <si>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</si>
  <si>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</si>
  <si>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</si>
  <si>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</si>
  <si>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</si>
  <si>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</si>
  <si>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</si>
  <si>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</si>
  <si>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</si>
  <si>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</si>
  <si>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</si>
  <si>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</si>
  <si>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</si>
  <si>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</si>
  <si>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</si>
  <si>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</si>
  <si>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</si>
  <si>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</si>
  <si>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</si>
  <si>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</si>
  <si>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</si>
  <si>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</si>
  <si>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</si>
  <si>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</si>
  <si>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</si>
  <si>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</si>
  <si>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</si>
  <si>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</si>
  <si>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</si>
  <si>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</si>
  <si>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</si>
  <si>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</si>
  <si>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</si>
  <si>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</si>
  <si>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</si>
  <si>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</si>
  <si>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</si>
  <si>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</si>
  <si>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</si>
  <si>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</si>
  <si>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</si>
  <si>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</si>
  <si>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</si>
  <si>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</si>
  <si>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</si>
  <si>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</si>
  <si>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</si>
  <si>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</si>
  <si>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</si>
  <si>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</si>
  <si>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</si>
  <si>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</si>
  <si>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</si>
  <si>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</si>
  <si>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</si>
  <si>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</si>
  <si>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</si>
  <si>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</si>
  <si>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</si>
  <si>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</si>
  <si>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</si>
  <si>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</si>
  <si>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</si>
  <si>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</si>
  <si>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</si>
  <si>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</si>
  <si>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</si>
  <si>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</si>
  <si>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</si>
  <si>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</si>
  <si>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</si>
  <si>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</si>
  <si>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</si>
  <si>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</si>
  <si>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</si>
  <si>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</si>
  <si>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</si>
  <si>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</si>
  <si>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</si>
  <si>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</si>
  <si>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</si>
  <si>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</si>
  <si>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</si>
  <si>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</si>
  <si>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</si>
  <si>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</si>
  <si>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</si>
  <si>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</si>
  <si>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</si>
  <si>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</si>
  <si>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</si>
  <si>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</si>
  <si>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</si>
  <si>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</si>
  <si>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</si>
  <si>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</si>
  <si>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</si>
  <si>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</si>
  <si>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</si>
  <si>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</si>
  <si>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</si>
  <si>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</si>
  <si>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</si>
  <si>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</si>
  <si>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</si>
  <si>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</si>
  <si>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</si>
  <si>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</si>
  <si>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</si>
  <si>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</si>
  <si>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</si>
  <si>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</si>
  <si>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</si>
  <si>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</si>
  <si>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</si>
  <si>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</si>
  <si>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</si>
  <si>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</si>
  <si>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</si>
  <si>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</si>
  <si>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</si>
  <si>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</si>
  <si>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</si>
  <si>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</si>
  <si>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</si>
  <si>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</si>
  <si>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</si>
  <si>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</si>
  <si>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</si>
  <si>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</si>
  <si>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</si>
  <si>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</si>
  <si>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</si>
  <si>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</si>
  <si>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</si>
  <si>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</si>
  <si>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</si>
  <si>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</si>
  <si>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</si>
  <si>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</si>
  <si>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</si>
  <si>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</si>
  <si>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</si>
  <si>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</si>
  <si>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</si>
  <si>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</si>
  <si>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</si>
  <si>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</si>
  <si>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</si>
  <si>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</si>
  <si>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</si>
  <si>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</si>
  <si>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</si>
  <si>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</si>
  <si>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</si>
  <si>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</si>
  <si>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</si>
  <si>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</si>
  <si>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</si>
  <si>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</si>
  <si>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</si>
  <si>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</si>
  <si>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</si>
  <si>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</si>
  <si>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</si>
  <si>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</si>
  <si>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</si>
  <si>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</si>
  <si>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</si>
  <si>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</si>
  <si>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</si>
  <si>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</si>
  <si>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</si>
  <si>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</si>
  <si>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</si>
  <si>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</si>
  <si>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</si>
  <si>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</si>
  <si>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</si>
  <si>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</si>
  <si>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</si>
  <si>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</si>
  <si>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</si>
  <si>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</si>
  <si>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</si>
  <si>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</si>
  <si>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</si>
  <si>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</si>
  <si>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</si>
  <si>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</si>
  <si>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</si>
  <si>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</si>
  <si>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</si>
  <si>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</si>
  <si>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</si>
  <si>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</si>
  <si>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</si>
  <si>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</si>
  <si>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</si>
  <si>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</si>
  <si>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</si>
  <si>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</si>
  <si>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</si>
  <si>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</si>
  <si>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</si>
  <si>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</si>
  <si>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</si>
  <si>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</si>
  <si>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</si>
  <si>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</si>
  <si>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</si>
  <si>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</si>
  <si>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</si>
  <si>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</si>
  <si>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</si>
  <si>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</si>
  <si>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</si>
  <si>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</si>
  <si>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</si>
  <si>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</si>
  <si>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</si>
  <si>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</si>
  <si>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</si>
  <si>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</si>
  <si>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</si>
  <si>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</si>
  <si>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</si>
  <si>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</si>
  <si>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</si>
  <si>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</si>
  <si>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</si>
  <si>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</si>
  <si>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</si>
  <si>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</si>
  <si>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</si>
  <si>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</si>
  <si>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</si>
  <si>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</si>
  <si>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</si>
  <si>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</si>
  <si>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</si>
  <si>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</si>
  <si>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</si>
  <si>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</si>
  <si>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</si>
  <si>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</si>
  <si>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</si>
  <si>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</si>
  <si>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</si>
  <si>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</si>
  <si>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</si>
  <si>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</si>
  <si>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</si>
  <si>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</si>
  <si>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</si>
  <si>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</si>
  <si>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</si>
  <si>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</si>
  <si>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</si>
  <si>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</si>
  <si>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</si>
  <si>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</si>
  <si>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</si>
  <si>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</si>
  <si>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</si>
  <si>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</si>
  <si>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</si>
  <si>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</si>
  <si>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</si>
  <si>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</si>
  <si>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</si>
  <si>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</si>
  <si>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</si>
  <si>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</si>
  <si>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</si>
  <si>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</si>
  <si>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</si>
  <si>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</si>
  <si>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</si>
  <si>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</si>
  <si>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</si>
  <si>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</si>
  <si>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</si>
  <si>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</si>
  <si>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</si>
  <si>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</si>
  <si>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</si>
  <si>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</si>
  <si>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</si>
  <si>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</si>
  <si>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</si>
  <si>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</si>
  <si>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</si>
  <si>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</si>
  <si>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</si>
  <si>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</si>
  <si>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</si>
  <si>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</si>
  <si>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</si>
  <si>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</si>
  <si>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</si>
  <si>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</si>
  <si>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</si>
  <si>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</si>
  <si>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</si>
  <si>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</si>
  <si>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</si>
  <si>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</si>
  <si>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</si>
  <si>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</si>
  <si>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</si>
  <si>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</si>
  <si>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</si>
  <si>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</si>
  <si>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</si>
  <si>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</si>
  <si>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</si>
  <si>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</si>
  <si>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</si>
  <si>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</si>
  <si>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</si>
  <si>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</si>
  <si>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</si>
  <si>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</si>
  <si>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</si>
  <si>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</si>
  <si>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</si>
  <si>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</si>
  <si>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</si>
  <si>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</si>
  <si>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</si>
  <si>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</si>
  <si>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</si>
  <si>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</si>
  <si>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</si>
  <si>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</si>
  <si>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</si>
  <si>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</si>
  <si>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</si>
  <si>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</si>
  <si>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</si>
  <si>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</si>
  <si>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</si>
  <si>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</si>
  <si>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</si>
  <si>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</si>
  <si>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</si>
  <si>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</si>
  <si>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</si>
  <si>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</si>
  <si>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</si>
  <si>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</si>
  <si>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</si>
  <si>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</si>
  <si>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</si>
  <si>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</si>
  <si>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</si>
  <si>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</si>
  <si>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</si>
  <si>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</si>
  <si>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</si>
  <si>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</si>
  <si>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</si>
  <si>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</si>
  <si>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</si>
  <si>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</si>
  <si>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</si>
  <si>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</si>
  <si>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</si>
  <si>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</si>
  <si>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</si>
  <si>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</si>
  <si>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</si>
  <si>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</si>
  <si>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</si>
  <si>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</si>
  <si>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</si>
  <si>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</si>
  <si>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</si>
  <si>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</si>
  <si>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</si>
  <si>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</si>
  <si>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</si>
  <si>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</si>
  <si>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</si>
  <si>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</si>
  <si>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</si>
  <si>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</si>
  <si>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</si>
  <si>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</si>
  <si>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</si>
  <si>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</si>
  <si>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</si>
  <si>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</si>
  <si>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</si>
  <si>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</si>
  <si>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</si>
  <si>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</si>
  <si>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</si>
  <si>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</si>
  <si>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</si>
  <si>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</si>
  <si>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</si>
  <si>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</si>
  <si>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</si>
  <si>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</si>
  <si>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</si>
  <si>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</si>
  <si>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</si>
  <si>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</si>
  <si>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</si>
  <si>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</si>
  <si>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</si>
  <si>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</si>
  <si>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</si>
  <si>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</si>
  <si>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</si>
  <si>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</si>
  <si>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</si>
  <si>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</si>
  <si>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</si>
  <si>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</si>
  <si>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</si>
  <si>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</si>
  <si>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</si>
  <si>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</si>
  <si>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</si>
  <si>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</si>
  <si>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</si>
  <si>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</si>
  <si>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</si>
  <si>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</si>
  <si>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</si>
  <si>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</si>
  <si>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</si>
  <si>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</si>
  <si>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</si>
  <si>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</si>
  <si>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</si>
  <si>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</si>
  <si>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</si>
  <si>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</si>
  <si>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</si>
  <si>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</si>
  <si>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</si>
  <si>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</si>
  <si>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</si>
  <si>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</si>
  <si>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</si>
  <si>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</si>
  <si>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</si>
  <si>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</si>
  <si>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</si>
  <si>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</si>
  <si>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</si>
  <si>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</si>
  <si>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</si>
  <si>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</si>
  <si>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</si>
  <si>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</si>
  <si>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</si>
  <si>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</si>
  <si>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</si>
  <si>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</si>
  <si>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</si>
  <si>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</si>
  <si>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</si>
  <si>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</si>
  <si>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</si>
  <si>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</si>
  <si>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</si>
  <si>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</si>
  <si>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</si>
  <si>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</si>
  <si>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</si>
  <si>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</si>
  <si>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</si>
  <si>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</si>
  <si>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</si>
  <si>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</si>
  <si>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</si>
  <si>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</si>
  <si>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</si>
  <si>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</si>
  <si>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</si>
  <si>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</si>
  <si>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</si>
  <si>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</si>
  <si>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</si>
  <si>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</si>
  <si>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</si>
  <si>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</si>
  <si>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</si>
  <si>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</si>
  <si>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</si>
  <si>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</si>
  <si>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</si>
  <si>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</si>
  <si>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</si>
  <si>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</si>
  <si>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</si>
  <si>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</si>
  <si>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</si>
  <si>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</si>
  <si>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</si>
  <si>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</si>
  <si>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</si>
  <si>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</si>
  <si>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</si>
  <si>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</si>
  <si>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</si>
  <si>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</si>
  <si>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</si>
  <si>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</si>
  <si>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</si>
  <si>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</si>
  <si>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</si>
  <si>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</si>
  <si>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</si>
  <si>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</si>
  <si>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</si>
  <si>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</si>
  <si>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</si>
  <si>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</si>
  <si>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</si>
  <si>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</si>
  <si>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</si>
  <si>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</si>
  <si>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</si>
  <si>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</si>
  <si>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</si>
  <si>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</si>
  <si>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</si>
  <si>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</si>
  <si>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</si>
  <si>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</si>
  <si>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</si>
  <si>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</si>
  <si>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</si>
  <si>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</si>
  <si>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</si>
  <si>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</si>
  <si>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</si>
  <si>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</si>
  <si>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</si>
  <si>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</si>
  <si>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</si>
  <si>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</si>
  <si>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</si>
  <si>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</si>
  <si>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</si>
  <si>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</si>
  <si>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</si>
  <si>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</si>
  <si>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</si>
  <si>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</si>
  <si>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</si>
  <si>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</si>
  <si>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</si>
  <si>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</si>
  <si>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</si>
  <si>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</si>
  <si>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</si>
  <si>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</si>
  <si>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</si>
  <si>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</si>
  <si>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</si>
  <si>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</si>
  <si>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</si>
  <si>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</si>
  <si>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</si>
  <si>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</si>
  <si>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</si>
  <si>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</si>
  <si>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</si>
  <si>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</si>
  <si>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</si>
  <si>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</si>
  <si>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</si>
  <si>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</si>
  <si>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</si>
  <si>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</si>
  <si>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</si>
  <si>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</si>
  <si>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</si>
  <si>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</si>
  <si>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</si>
  <si>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</si>
  <si>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</si>
  <si>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</si>
  <si>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</si>
  <si>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</si>
  <si>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</si>
  <si>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</si>
  <si>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</si>
  <si>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</si>
  <si>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</si>
  <si>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</si>
  <si>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</si>
  <si>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</si>
  <si>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</si>
  <si>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</si>
  <si>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</si>
  <si>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</si>
  <si>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</si>
  <si>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</si>
  <si>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</si>
  <si>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</si>
  <si>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</si>
  <si>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</si>
  <si>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</si>
  <si>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</si>
  <si>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</si>
  <si>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</si>
  <si>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</si>
  <si>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</si>
  <si>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</si>
  <si>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</si>
  <si>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</si>
  <si>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</si>
  <si>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</si>
  <si>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</si>
  <si>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</si>
  <si>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</si>
  <si>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</si>
  <si>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</si>
  <si>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</si>
  <si>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</si>
  <si>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</si>
  <si>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</si>
  <si>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</si>
  <si>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</si>
  <si>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</si>
  <si>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</si>
  <si>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</si>
  <si>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</si>
  <si>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</si>
  <si>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</si>
  <si>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</si>
  <si>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</si>
  <si>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</si>
  <si>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</si>
  <si>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</si>
  <si>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</si>
  <si>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</si>
  <si>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</si>
  <si>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</si>
  <si>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</si>
  <si>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</si>
  <si>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</si>
  <si>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</si>
  <si>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</si>
  <si>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</si>
  <si>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</si>
  <si>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</si>
  <si>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</si>
  <si>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</si>
  <si>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</si>
  <si>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</si>
  <si>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</si>
  <si>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</si>
  <si>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</si>
  <si>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</si>
  <si>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</si>
  <si>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</si>
  <si>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</si>
  <si>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</si>
  <si>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</si>
  <si>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</si>
  <si>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</si>
  <si>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</si>
  <si>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</si>
  <si>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</si>
  <si>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</si>
  <si>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</si>
  <si>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</si>
  <si>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</si>
  <si>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</si>
  <si>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</si>
  <si>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</si>
  <si>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</si>
  <si>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</si>
  <si>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</si>
  <si>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</si>
  <si>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</si>
  <si>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</si>
  <si>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</si>
  <si>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</si>
  <si>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</si>
  <si>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</si>
  <si>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</si>
  <si>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</si>
  <si>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</si>
  <si>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</si>
  <si>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</si>
  <si>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</si>
  <si>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</si>
  <si>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</si>
  <si>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</si>
  <si>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</si>
  <si>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</si>
  <si>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</si>
  <si>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</si>
  <si>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</si>
  <si>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</si>
  <si>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</si>
  <si>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</si>
  <si>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</si>
  <si>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</si>
  <si>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</si>
  <si>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</si>
  <si>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</si>
  <si>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</si>
  <si>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</si>
  <si>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</si>
  <si>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</si>
  <si>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</si>
  <si>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</si>
  <si>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</si>
  <si>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</si>
  <si>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</si>
  <si>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</si>
  <si>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</si>
  <si>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</si>
  <si>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</si>
  <si>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</si>
  <si>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</si>
  <si>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</si>
  <si>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</si>
  <si>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</si>
  <si>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</si>
  <si>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</si>
  <si>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</si>
  <si>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</si>
  <si>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</si>
  <si>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</si>
  <si>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</si>
  <si>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</si>
  <si>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</si>
  <si>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</si>
  <si>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</si>
  <si>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</si>
  <si>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</si>
  <si>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</si>
  <si>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</si>
  <si>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</si>
  <si>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</si>
  <si>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</si>
  <si>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</si>
  <si>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</si>
  <si>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</si>
  <si>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</si>
  <si>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</si>
  <si>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</si>
  <si>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</si>
  <si>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</si>
  <si>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</si>
  <si>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</si>
  <si>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</si>
  <si>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</si>
  <si>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</si>
  <si>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</si>
  <si>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</si>
  <si>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</si>
  <si>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</si>
  <si>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</si>
  <si>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</si>
  <si>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</si>
  <si>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</si>
  <si>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</si>
  <si>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</si>
  <si>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</si>
  <si>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</si>
  <si>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</si>
  <si>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</si>
  <si>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</si>
  <si>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</si>
  <si>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</si>
  <si>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</si>
  <si>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</si>
  <si>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</si>
  <si>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</si>
  <si>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</si>
  <si>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</si>
  <si>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</si>
  <si>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</si>
  <si>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</si>
  <si>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</si>
  <si>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</si>
  <si>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</si>
  <si>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</si>
  <si>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</si>
  <si>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</si>
  <si>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</si>
  <si>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</si>
  <si>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</si>
  <si>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</si>
  <si>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</si>
  <si>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</si>
  <si>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</si>
  <si>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</si>
  <si>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</si>
  <si>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</si>
  <si>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</si>
  <si>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</si>
  <si>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</si>
  <si>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</si>
  <si>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</si>
  <si>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</si>
  <si>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</si>
  <si>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</si>
  <si>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</si>
  <si>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</si>
  <si>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</si>
  <si>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</si>
  <si>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</si>
  <si>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</si>
  <si>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</si>
  <si>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</si>
  <si>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</si>
  <si>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</si>
  <si>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</si>
  <si>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</si>
  <si>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</si>
  <si>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</si>
  <si>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</si>
  <si>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</si>
  <si>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</si>
  <si>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</si>
  <si>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</si>
  <si>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</si>
  <si>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</si>
  <si>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</si>
  <si>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</si>
  <si>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</si>
  <si>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</si>
  <si>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</si>
  <si>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</si>
  <si>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</si>
  <si>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</si>
  <si>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</si>
  <si>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</si>
  <si>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</si>
  <si>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</si>
  <si>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</si>
  <si>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</si>
  <si>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</si>
  <si>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</si>
  <si>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</si>
  <si>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</si>
  <si>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</si>
  <si>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</si>
  <si>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</si>
  <si>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</si>
  <si>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</si>
  <si>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</si>
  <si>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</si>
  <si>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</si>
  <si>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</si>
  <si>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</si>
  <si>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</si>
  <si>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</si>
  <si>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</si>
  <si>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</si>
  <si>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</si>
  <si>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</si>
  <si>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</si>
  <si>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</si>
  <si>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</si>
  <si>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</si>
  <si>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</si>
  <si>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</si>
  <si>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</si>
  <si>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</si>
  <si>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</si>
  <si>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</si>
  <si>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</si>
  <si>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</si>
  <si>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</si>
  <si>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</si>
  <si>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</si>
  <si>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</si>
  <si>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</si>
  <si>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</si>
  <si>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</si>
  <si>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</si>
  <si>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</si>
  <si>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</si>
  <si>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</si>
  <si>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</si>
  <si>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</si>
  <si>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</si>
  <si>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</si>
  <si>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</si>
  <si>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</si>
  <si>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</si>
  <si>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</si>
  <si>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</si>
  <si>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</si>
  <si>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</si>
  <si>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</si>
  <si>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</si>
  <si>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</si>
  <si>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</si>
  <si>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</si>
  <si>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</si>
  <si>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</si>
  <si>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</si>
  <si>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</si>
  <si>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</si>
  <si>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</si>
  <si>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</si>
  <si>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</si>
  <si>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</si>
  <si>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</si>
  <si>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</si>
  <si>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</si>
  <si>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</si>
  <si>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</si>
  <si>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</si>
  <si>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</si>
  <si>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</si>
  <si>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</si>
  <si>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</si>
  <si>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</si>
  <si>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</si>
  <si>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</si>
  <si>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</si>
  <si>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</si>
  <si>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</si>
  <si>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</si>
  <si>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</si>
  <si>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</si>
  <si>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</si>
  <si>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</si>
  <si>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</si>
  <si>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</si>
  <si>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</si>
  <si>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</si>
  <si>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</si>
  <si>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</si>
  <si>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</si>
  <si>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</si>
  <si>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</si>
  <si>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</si>
  <si>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</si>
  <si>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</si>
  <si>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</si>
  <si>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</si>
  <si>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</si>
  <si>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</si>
  <si>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</si>
  <si>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</si>
  <si>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</si>
  <si>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</si>
  <si>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</si>
  <si>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</si>
  <si>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</si>
  <si>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</si>
  <si>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</si>
  <si>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</si>
  <si>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</si>
  <si>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</si>
  <si>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</si>
  <si>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</si>
  <si>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</si>
  <si>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</si>
  <si>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</si>
  <si>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</si>
  <si>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</si>
  <si>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</si>
  <si>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</si>
  <si>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</si>
  <si>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</si>
  <si>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</si>
  <si>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</si>
  <si>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</si>
  <si>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</si>
  <si>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</si>
  <si>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</si>
  <si>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</si>
  <si>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</si>
  <si>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</si>
  <si>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</si>
  <si>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</si>
  <si>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</si>
  <si>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</si>
  <si>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</si>
  <si>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</si>
  <si>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</si>
  <si>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</si>
  <si>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</si>
  <si>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</si>
  <si>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</si>
  <si>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</si>
  <si>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</si>
  <si>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</si>
  <si>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</si>
  <si>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</si>
  <si>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</si>
  <si>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</si>
  <si>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</si>
  <si>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</si>
  <si>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</si>
  <si>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</si>
  <si>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</si>
  <si>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</si>
  <si>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</si>
  <si>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</si>
  <si>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</si>
  <si>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</si>
  <si>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</si>
  <si>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</si>
  <si>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</si>
  <si>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</si>
  <si>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</si>
  <si>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</si>
  <si>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</si>
  <si>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</si>
  <si>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</si>
  <si>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</si>
  <si>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</si>
  <si>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</si>
  <si>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</si>
  <si>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</si>
  <si>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</si>
  <si>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</si>
  <si>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</si>
  <si>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</si>
  <si>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</si>
  <si>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</si>
  <si>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</si>
  <si>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</si>
  <si>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</si>
  <si>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</si>
  <si>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</si>
  <si>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</si>
  <si>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</si>
  <si>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</si>
  <si>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</si>
  <si>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</si>
  <si>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</si>
  <si>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</si>
  <si>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</si>
  <si>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</si>
  <si>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</si>
  <si>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</si>
  <si>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</si>
  <si>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</si>
  <si>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</si>
  <si>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</si>
  <si>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</si>
  <si>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</si>
  <si>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</si>
  <si>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</si>
  <si>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</si>
  <si>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</si>
  <si>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</si>
  <si>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</si>
  <si>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</si>
  <si>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</si>
  <si>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</si>
  <si>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</si>
  <si>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</si>
  <si>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</si>
  <si>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</si>
  <si>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</si>
  <si>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</si>
  <si>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</si>
  <si>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</si>
  <si>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</si>
  <si>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</si>
  <si>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</si>
  <si>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</si>
  <si>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</si>
  <si>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</si>
  <si>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</si>
  <si>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</si>
  <si>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</si>
  <si>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</si>
  <si>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</si>
  <si>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</si>
  <si>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</si>
  <si>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</si>
  <si>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</si>
  <si>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</si>
  <si>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</si>
  <si>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</si>
  <si>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</si>
  <si>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</si>
  <si>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</si>
  <si>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</si>
  <si>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</si>
  <si>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</si>
  <si>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</si>
  <si>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</si>
  <si>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</si>
  <si>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</si>
  <si>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</si>
  <si>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</si>
  <si>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</si>
  <si>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</si>
  <si>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</si>
  <si>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</si>
  <si>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</si>
  <si>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</si>
  <si>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</si>
  <si>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</si>
  <si>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</si>
  <si>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</si>
  <si>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</si>
  <si>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</si>
  <si>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</si>
  <si>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</si>
  <si>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</si>
  <si>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</si>
  <si>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</si>
  <si>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</si>
  <si>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</si>
  <si>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</si>
  <si>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</si>
  <si>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</si>
  <si>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</si>
  <si>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</si>
  <si>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</si>
  <si>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</si>
  <si>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</si>
  <si>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</si>
  <si>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</si>
  <si>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</si>
  <si>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</si>
  <si>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</si>
  <si>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</si>
  <si>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</si>
  <si>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</si>
  <si>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</si>
  <si>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</si>
  <si>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</si>
  <si>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</si>
  <si>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</si>
  <si>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</si>
  <si>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</si>
  <si>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</si>
  <si>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</si>
  <si>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</si>
  <si>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</si>
  <si>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</si>
  <si>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</si>
  <si>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</si>
  <si>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</si>
  <si>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</si>
  <si>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</si>
  <si>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</si>
  <si>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</si>
  <si>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</si>
  <si>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</si>
  <si>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</si>
  <si>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</si>
  <si>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</si>
  <si>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</si>
  <si>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</si>
  <si>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</si>
  <si>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</si>
  <si>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</si>
  <si>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</si>
  <si>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</si>
  <si>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</si>
  <si>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</si>
  <si>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</si>
  <si>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</si>
  <si>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</si>
  <si>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</si>
  <si>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</si>
  <si>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</si>
  <si>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</si>
  <si>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</si>
  <si>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</si>
  <si>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</si>
  <si>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</si>
  <si>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</si>
  <si>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</si>
  <si>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</si>
  <si>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</si>
  <si>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</si>
  <si>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</si>
  <si>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</si>
  <si>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</si>
  <si>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</si>
  <si>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</si>
  <si>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</si>
  <si>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</si>
  <si>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</si>
  <si>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</si>
  <si>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</si>
  <si>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</si>
  <si>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</si>
  <si>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</si>
  <si>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</si>
  <si>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</si>
  <si>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</si>
  <si>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</si>
  <si>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</si>
  <si>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</si>
  <si>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</si>
  <si>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</si>
  <si>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</si>
  <si>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</si>
  <si>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</si>
  <si>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</si>
  <si>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</si>
  <si>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</si>
  <si>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</si>
  <si>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</si>
  <si>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</si>
  <si>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</si>
  <si>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</si>
  <si>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</si>
  <si>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</si>
  <si>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</si>
  <si>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</si>
  <si>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</si>
  <si>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</si>
  <si>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</si>
  <si>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</si>
  <si>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</si>
  <si>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</si>
  <si>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</si>
  <si>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</si>
  <si>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</si>
  <si>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</si>
  <si>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</si>
  <si>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</si>
  <si>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</si>
  <si>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</si>
  <si>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</si>
  <si>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</si>
  <si>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</si>
  <si>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</si>
  <si>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</si>
  <si>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</si>
  <si>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</si>
  <si>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</si>
  <si>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</si>
  <si>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</si>
  <si>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</si>
  <si>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</si>
  <si>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</si>
  <si>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</si>
  <si>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</si>
  <si>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</si>
  <si>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</si>
  <si>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</si>
  <si>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</si>
  <si>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</si>
  <si>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</si>
  <si>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</si>
  <si>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</si>
  <si>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</si>
  <si>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</si>
  <si>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</si>
  <si>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</si>
  <si>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</si>
  <si>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</si>
  <si>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</si>
  <si>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</si>
  <si>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</si>
  <si>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</si>
  <si>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</si>
  <si>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</si>
  <si>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</si>
  <si>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</si>
  <si>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</si>
  <si>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</si>
  <si>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</si>
  <si>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</si>
  <si>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</si>
  <si>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</si>
  <si>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</si>
  <si>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</si>
  <si>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</si>
  <si>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</si>
  <si>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</si>
  <si>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</si>
  <si>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</si>
  <si>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</si>
  <si>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</si>
  <si>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</si>
  <si>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</si>
  <si>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</si>
  <si>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</si>
  <si>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</si>
  <si>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</si>
  <si>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</si>
  <si>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</si>
  <si>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</si>
  <si>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</si>
  <si>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</si>
  <si>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</si>
  <si>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</si>
  <si>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</si>
  <si>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</si>
  <si>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</si>
  <si>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</si>
  <si>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</si>
  <si>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</si>
  <si>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</si>
  <si>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</si>
  <si>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</si>
  <si>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</si>
  <si>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</si>
  <si>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</si>
  <si>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</si>
  <si>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</si>
  <si>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</si>
  <si>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</si>
  <si>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</si>
  <si>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</si>
  <si>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</si>
  <si>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</si>
  <si>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</si>
  <si>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</si>
  <si>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</si>
  <si>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</si>
  <si>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</si>
  <si>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</si>
  <si>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</si>
  <si>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</si>
  <si>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</si>
  <si>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</si>
  <si>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</si>
  <si>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</si>
  <si>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</si>
  <si>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</si>
  <si>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</si>
  <si>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</si>
  <si>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</si>
  <si>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</si>
  <si>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</si>
  <si>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</si>
  <si>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</si>
  <si>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</si>
  <si>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</si>
  <si>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</si>
  <si>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</si>
  <si>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</si>
  <si>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</si>
  <si>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</si>
  <si>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</si>
  <si>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</si>
  <si>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</si>
  <si>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</si>
  <si>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</si>
  <si>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</si>
  <si>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</si>
  <si>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</si>
  <si>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</si>
  <si>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</si>
  <si>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</si>
  <si>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</si>
  <si>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</si>
  <si>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</si>
  <si>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</si>
  <si>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</si>
  <si>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</si>
  <si>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</si>
  <si>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</si>
  <si>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</si>
  <si>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</si>
  <si>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</si>
  <si>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</si>
  <si>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</si>
  <si>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</si>
  <si>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</si>
  <si>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</si>
  <si>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</si>
  <si>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</si>
  <si>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</si>
  <si>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</si>
  <si>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</si>
  <si>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</si>
  <si>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</si>
  <si>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</si>
  <si>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</si>
  <si>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</si>
  <si>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</si>
  <si>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</si>
  <si>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</si>
  <si>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</si>
  <si>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</si>
  <si>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</si>
  <si>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</si>
  <si>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</si>
  <si>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</si>
  <si>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</si>
  <si>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</si>
  <si>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</si>
  <si>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</si>
  <si>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</si>
  <si>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</si>
  <si>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</si>
  <si>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</si>
  <si>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</si>
  <si>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</si>
  <si>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</si>
  <si>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</si>
  <si>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</si>
  <si>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</si>
  <si>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</si>
  <si>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</si>
  <si>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</si>
  <si>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</si>
  <si>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</si>
  <si>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</si>
  <si>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</si>
  <si>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</si>
  <si>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</si>
  <si>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</si>
  <si>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</si>
  <si>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</si>
  <si>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</si>
  <si>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</si>
  <si>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</si>
  <si>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</si>
  <si>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</si>
  <si>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</si>
  <si>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</si>
  <si>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</si>
  <si>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</si>
  <si>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</si>
  <si>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</si>
  <si>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</si>
  <si>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</si>
  <si>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</si>
  <si>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</si>
  <si>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</si>
  <si>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</si>
  <si>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</si>
  <si>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</si>
  <si>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</si>
  <si>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</si>
  <si>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</si>
  <si>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</si>
  <si>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</si>
  <si>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</si>
  <si>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</si>
  <si>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</si>
  <si>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</si>
  <si>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</si>
  <si>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</si>
  <si>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</si>
  <si>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</si>
  <si>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</si>
  <si>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</si>
  <si>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</si>
  <si>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</si>
  <si>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</si>
  <si>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</si>
  <si>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</si>
  <si>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</si>
  <si>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</si>
  <si>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</si>
  <si>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</si>
  <si>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</si>
  <si>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</si>
  <si>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</si>
  <si>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</si>
  <si>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</si>
  <si>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</si>
  <si>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</si>
  <si>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</si>
  <si>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</si>
  <si>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</si>
  <si>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</si>
  <si>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</si>
  <si>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</si>
  <si>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</si>
  <si>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</si>
  <si>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</si>
  <si>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</si>
  <si>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</si>
  <si>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</si>
  <si>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</si>
  <si>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</si>
  <si>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</si>
  <si>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</si>
  <si>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</si>
  <si>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</si>
  <si>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</si>
  <si>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</si>
  <si>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</si>
  <si>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</si>
  <si>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</si>
  <si>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</si>
  <si>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</si>
  <si>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</si>
  <si>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</si>
  <si>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</si>
  <si>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</si>
  <si>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</si>
  <si>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</si>
  <si>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</si>
  <si>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</si>
  <si>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</si>
  <si>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</si>
  <si>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</si>
  <si>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</si>
  <si>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</si>
  <si>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</si>
  <si>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</si>
  <si>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</si>
  <si>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</si>
  <si>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</si>
  <si>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</si>
  <si>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</si>
  <si>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</si>
  <si>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</si>
  <si>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</si>
  <si>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</si>
  <si>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</si>
  <si>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</si>
  <si>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</si>
  <si>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</si>
  <si>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</si>
  <si>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</si>
  <si>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</si>
  <si>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</si>
  <si>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</si>
  <si>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</si>
  <si>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</si>
  <si>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</si>
  <si>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</si>
  <si>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</si>
  <si>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</si>
  <si>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</si>
  <si>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</si>
  <si>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</si>
  <si>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</si>
  <si>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</si>
  <si>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</si>
  <si>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</si>
  <si>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</si>
  <si>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</si>
  <si>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</si>
  <si>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</si>
  <si>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</si>
  <si>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</si>
  <si>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</si>
  <si>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</si>
  <si>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</si>
  <si>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</si>
  <si>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</si>
  <si>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</si>
  <si>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</si>
  <si>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</si>
  <si>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</si>
  <si>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</si>
  <si>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</si>
  <si>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</si>
  <si>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</si>
  <si>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</si>
  <si>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</si>
  <si>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</si>
  <si>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</si>
  <si>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</si>
  <si>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</si>
  <si>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</si>
  <si>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</si>
  <si>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</si>
  <si>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</si>
  <si>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</si>
  <si>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</si>
  <si>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</si>
  <si>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</si>
  <si>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</si>
  <si>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</si>
  <si>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</si>
  <si>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</si>
  <si>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</si>
  <si>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</si>
  <si>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</si>
  <si>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</si>
  <si>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</si>
  <si>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</si>
  <si>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</si>
  <si>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</si>
  <si>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</si>
  <si>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</si>
  <si>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</si>
  <si>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</si>
  <si>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</si>
  <si>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</si>
  <si>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</si>
  <si>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</si>
  <si>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</si>
  <si>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</si>
  <si>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</si>
  <si>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</si>
  <si>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</si>
  <si>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</si>
  <si>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</si>
  <si>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</si>
  <si>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</si>
  <si>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</si>
  <si>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</si>
  <si>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</si>
  <si>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</si>
  <si>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</si>
  <si>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</si>
  <si>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</si>
  <si>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</si>
  <si>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</si>
  <si>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</si>
  <si>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</si>
  <si>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</si>
  <si>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</si>
  <si>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</si>
  <si>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</si>
  <si>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</si>
  <si>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</si>
  <si>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</si>
  <si>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</si>
  <si>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</si>
  <si>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</si>
  <si>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</si>
  <si>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</si>
  <si>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</si>
  <si>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</si>
  <si>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</si>
  <si>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</si>
  <si>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</si>
  <si>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</si>
  <si>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</si>
  <si>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</si>
  <si>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</si>
  <si>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</si>
  <si>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</si>
  <si>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</si>
  <si>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</si>
  <si>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</si>
  <si>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</si>
  <si>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</si>
  <si>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</si>
  <si>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</si>
  <si>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</si>
  <si>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</si>
  <si>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</si>
  <si>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</si>
  <si>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</si>
  <si>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</si>
  <si>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</si>
  <si>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</si>
  <si>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</si>
  <si>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</si>
  <si>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</si>
  <si>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</si>
  <si>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</si>
  <si>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</si>
  <si>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</si>
  <si>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</si>
  <si>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</si>
  <si>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</si>
  <si>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</si>
  <si>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</si>
  <si>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</si>
  <si>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</si>
  <si>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</si>
  <si>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</si>
  <si>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</si>
  <si>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</si>
  <si>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</si>
  <si>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</si>
  <si>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</si>
  <si>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</si>
  <si>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</si>
  <si>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</si>
  <si>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</si>
  <si>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</si>
  <si>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</si>
  <si>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</si>
  <si>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</si>
  <si>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</si>
  <si>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</si>
  <si>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</si>
  <si>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</si>
  <si>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</si>
  <si>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</si>
  <si>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</si>
  <si>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</si>
  <si>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</si>
  <si>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</si>
  <si>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</si>
  <si>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</si>
  <si>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</si>
  <si>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</si>
  <si>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</si>
  <si>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</si>
  <si>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</si>
  <si>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</si>
  <si>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</si>
  <si>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</si>
  <si>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</si>
  <si>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</si>
  <si>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</si>
  <si>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</si>
  <si>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</si>
  <si>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</si>
  <si>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</si>
  <si>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</si>
  <si>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</si>
  <si>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</si>
  <si>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</si>
  <si>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</si>
  <si>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</si>
  <si>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</si>
  <si>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</si>
  <si>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</si>
  <si>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</si>
  <si>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</si>
  <si>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</si>
  <si>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</si>
  <si>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</si>
  <si>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</si>
  <si>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</si>
  <si>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</si>
  <si>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</si>
  <si>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</si>
  <si>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</si>
  <si>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</si>
  <si>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</si>
  <si>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</si>
  <si>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</si>
  <si>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</si>
  <si>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</si>
  <si>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</si>
  <si>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</si>
  <si>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</si>
  <si>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</si>
  <si>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</si>
  <si>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</si>
  <si>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</si>
  <si>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</si>
  <si>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</si>
  <si>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</si>
  <si>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</si>
  <si>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</si>
  <si>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</si>
  <si>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</si>
  <si>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</si>
  <si>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</si>
  <si>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</si>
  <si>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</si>
  <si>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</si>
  <si>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</si>
  <si>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</si>
  <si>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</si>
  <si>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</si>
  <si>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</si>
  <si>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</si>
  <si>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</si>
  <si>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</si>
  <si>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</si>
  <si>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</si>
  <si>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</si>
  <si>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</si>
  <si>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</si>
  <si>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</si>
  <si>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</si>
  <si>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</si>
  <si>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</si>
  <si>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</si>
  <si>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</si>
  <si>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</si>
  <si>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</si>
  <si>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</si>
  <si>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</si>
  <si>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</si>
  <si>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</si>
  <si>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</si>
  <si>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</si>
  <si>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</si>
  <si>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</si>
  <si>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</si>
  <si>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</si>
  <si>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</si>
  <si>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</si>
  <si>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</si>
  <si>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</si>
  <si>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</si>
  <si>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</si>
  <si>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</si>
  <si>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</si>
  <si>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</si>
  <si>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</si>
  <si>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</si>
  <si>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</si>
  <si>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</si>
  <si>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</si>
  <si>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</si>
  <si>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</si>
  <si>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</si>
  <si>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</si>
  <si>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</si>
  <si>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</si>
  <si>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</si>
  <si>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</si>
  <si>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</si>
  <si>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</si>
  <si>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</si>
  <si>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</si>
  <si>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</si>
  <si>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</si>
  <si>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</si>
  <si>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</si>
  <si>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</si>
  <si>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</si>
  <si>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</si>
  <si>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</si>
  <si>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</si>
  <si>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</si>
  <si>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</si>
  <si>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</si>
  <si>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</si>
  <si>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</si>
  <si>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</si>
  <si>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</si>
  <si>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</si>
  <si>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</si>
  <si>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</si>
  <si>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</si>
  <si>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</si>
  <si>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</si>
  <si>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</si>
  <si>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</si>
  <si>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</si>
  <si>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</si>
  <si>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</si>
  <si>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</si>
  <si>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</si>
  <si>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</si>
  <si>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</si>
  <si>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</si>
  <si>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</si>
  <si>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</si>
  <si>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</si>
  <si>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</si>
  <si>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</si>
  <si>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</si>
  <si>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</si>
  <si>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</si>
  <si>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</si>
  <si>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</si>
  <si>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</si>
  <si>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</si>
  <si>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</si>
  <si>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</si>
  <si>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</si>
  <si>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</si>
  <si>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</si>
  <si>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</si>
  <si>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</si>
  <si>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</si>
  <si>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</si>
  <si>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</si>
  <si>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</si>
  <si>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</si>
  <si>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</si>
  <si>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</si>
  <si>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</si>
  <si>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</si>
  <si>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</si>
  <si>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</si>
  <si>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</si>
  <si>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</si>
  <si>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</si>
  <si>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</si>
  <si>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</si>
  <si>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</si>
  <si>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</si>
  <si>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</si>
  <si>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</si>
  <si>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</si>
  <si>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</si>
  <si>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</si>
  <si>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</si>
  <si>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</si>
  <si>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</si>
  <si>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</si>
  <si>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</si>
  <si>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</si>
  <si>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</si>
  <si>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</si>
  <si>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</si>
  <si>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</si>
  <si>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</si>
  <si>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</si>
  <si>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</si>
  <si>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</si>
  <si>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</si>
  <si>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</si>
  <si>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</si>
  <si>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</si>
  <si>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</si>
  <si>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</si>
  <si>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</si>
  <si>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</si>
  <si>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</si>
  <si>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</si>
  <si>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</si>
  <si>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</si>
  <si>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</si>
  <si>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</si>
  <si>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</si>
  <si>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</si>
  <si>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</si>
  <si>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</si>
  <si>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</si>
  <si>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</si>
  <si>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</si>
  <si>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</si>
  <si>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</si>
  <si>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</si>
  <si>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</si>
  <si>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</si>
  <si>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</si>
  <si>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</si>
  <si>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</si>
  <si>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</si>
  <si>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</si>
  <si>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</si>
  <si>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</si>
  <si>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</si>
  <si>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</si>
  <si>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</si>
  <si>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</si>
  <si>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</si>
  <si>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</si>
  <si>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</si>
  <si>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</si>
  <si>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</si>
  <si>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</si>
  <si>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</si>
  <si>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</si>
  <si>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</si>
  <si>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</si>
  <si>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</si>
  <si>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</si>
  <si>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</si>
  <si>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</si>
  <si>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</si>
  <si>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</si>
  <si>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</si>
  <si>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</si>
  <si>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</si>
  <si>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</si>
  <si>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</si>
  <si>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</si>
  <si>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</si>
  <si>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</si>
  <si>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</si>
  <si>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</si>
  <si>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</si>
  <si>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</si>
  <si>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</si>
  <si>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</si>
  <si>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</si>
  <si>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</si>
  <si>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</si>
  <si>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</si>
  <si>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</si>
  <si>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</si>
  <si>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</si>
  <si>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</si>
  <si>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</si>
  <si>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</si>
  <si>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</si>
  <si>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</si>
  <si>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</si>
  <si>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</si>
  <si>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</si>
  <si>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</si>
  <si>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</si>
  <si>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</si>
  <si>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</si>
  <si>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</si>
  <si>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</si>
  <si>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</si>
  <si>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</si>
  <si>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</si>
  <si>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</si>
  <si>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</si>
  <si>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</si>
  <si>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</si>
  <si>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</si>
  <si>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</si>
  <si>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</si>
  <si>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</si>
  <si>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</si>
  <si>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</si>
  <si>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</si>
  <si>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</si>
  <si>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</si>
  <si>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</si>
  <si>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</si>
  <si>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</si>
  <si>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</si>
  <si>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</si>
  <si>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</si>
  <si>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</si>
  <si>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</si>
  <si>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</si>
  <si>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</si>
  <si>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</si>
  <si>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</si>
  <si>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</si>
  <si>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</si>
  <si>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</si>
  <si>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</si>
  <si>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</si>
  <si>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</si>
  <si>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</si>
  <si>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</si>
  <si>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</si>
  <si>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</si>
  <si>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</si>
  <si>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</si>
  <si>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</si>
  <si>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</si>
  <si>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</si>
  <si>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</si>
  <si>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</si>
  <si>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</si>
  <si>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</si>
  <si>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</si>
  <si>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</si>
  <si>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</si>
  <si>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</si>
  <si>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</si>
  <si>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</si>
  <si>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</si>
  <si>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</si>
  <si>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</si>
  <si>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</si>
  <si>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</si>
  <si>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</si>
  <si>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</si>
  <si>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</si>
  <si>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</si>
  <si>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</si>
  <si>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</si>
  <si>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</si>
  <si>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</si>
  <si>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</si>
  <si>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</si>
  <si>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</si>
  <si>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</si>
  <si>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</si>
  <si>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</si>
  <si>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</si>
  <si>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</si>
  <si>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</si>
  <si>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</si>
  <si>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</si>
  <si>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</si>
  <si>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</si>
  <si>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</si>
  <si>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</si>
  <si>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</si>
  <si>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</si>
  <si>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</si>
  <si>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</si>
  <si>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</si>
  <si>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</si>
  <si>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</si>
  <si>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</si>
  <si>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</si>
  <si>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</si>
  <si>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</si>
  <si>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</si>
  <si>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</si>
  <si>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</si>
  <si>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</si>
  <si>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</si>
  <si>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</si>
  <si>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</si>
  <si>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</si>
  <si>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</si>
  <si>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</si>
  <si>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</si>
  <si>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</si>
  <si>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</si>
  <si>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</si>
  <si>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</si>
  <si>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</si>
  <si>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</si>
  <si>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</si>
  <si>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</si>
  <si>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</si>
  <si>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</si>
  <si>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</si>
  <si>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</si>
  <si>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</si>
  <si>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</si>
  <si>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</si>
  <si>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</si>
  <si>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</si>
  <si>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</si>
  <si>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</si>
  <si>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</si>
  <si>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</si>
  <si>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</si>
  <si>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</si>
  <si>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</si>
  <si>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</si>
  <si>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</si>
  <si>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</si>
  <si>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</si>
  <si>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</si>
  <si>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</si>
  <si>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</si>
  <si>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</si>
  <si>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</si>
  <si>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</si>
  <si>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</si>
  <si>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</si>
  <si>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</si>
  <si>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</si>
  <si>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</si>
  <si>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</si>
  <si>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</si>
  <si>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</si>
  <si>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</si>
  <si>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</si>
  <si>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</si>
  <si>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</si>
  <si>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</si>
  <si>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</si>
  <si>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</si>
  <si>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</si>
  <si>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</si>
  <si>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</si>
  <si>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</si>
  <si>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</si>
  <si>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</si>
  <si>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</si>
  <si>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</si>
  <si>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</si>
  <si>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</si>
  <si>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</si>
  <si>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</si>
  <si>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</si>
  <si>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</si>
  <si>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</si>
  <si>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</si>
  <si>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</si>
  <si>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</si>
  <si>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</si>
  <si>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</si>
  <si>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</si>
  <si>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</si>
  <si>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</si>
  <si>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</si>
  <si>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</si>
  <si>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</si>
  <si>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</si>
  <si>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</si>
  <si>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</si>
  <si>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</si>
  <si>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</si>
  <si>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</si>
  <si>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</si>
  <si>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</si>
  <si>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</si>
  <si>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</si>
  <si>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</si>
  <si>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</si>
  <si>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</si>
  <si>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</si>
  <si>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</si>
  <si>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</si>
  <si>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</si>
  <si>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</si>
  <si>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</si>
  <si>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</si>
  <si>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</si>
  <si>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</si>
  <si>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</si>
  <si>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</si>
  <si>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</si>
  <si>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</si>
  <si>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</si>
  <si>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</si>
  <si>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</si>
  <si>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</si>
  <si>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</si>
  <si>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</si>
  <si>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</si>
  <si>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</si>
  <si>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</si>
  <si>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</si>
  <si>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</si>
  <si>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</si>
  <si>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</si>
  <si>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</si>
  <si>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</si>
  <si>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</si>
  <si>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</si>
  <si>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</si>
  <si>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</si>
  <si>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</si>
  <si>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</si>
  <si>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</si>
  <si>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</si>
  <si>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</si>
  <si>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</si>
  <si>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</si>
  <si>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</si>
  <si>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</si>
  <si>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</si>
  <si>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</si>
  <si>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</si>
  <si>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</si>
  <si>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</si>
  <si>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</si>
  <si>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</si>
  <si>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</si>
  <si>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</si>
  <si>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</si>
  <si>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</si>
  <si>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</si>
  <si>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</si>
  <si>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</si>
  <si>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</si>
  <si>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</si>
  <si>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</si>
  <si>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</si>
  <si>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</si>
  <si>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</si>
  <si>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</si>
  <si>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</si>
  <si>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</si>
  <si>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</si>
  <si>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</si>
  <si>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</si>
  <si>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</si>
  <si>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</si>
  <si>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</si>
  <si>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</si>
  <si>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</si>
  <si>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</si>
  <si>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</si>
  <si>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</si>
  <si>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</si>
  <si>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</si>
  <si>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</si>
  <si>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</si>
  <si>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</si>
  <si>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</si>
  <si>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</si>
  <si>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</si>
  <si>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</si>
  <si>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</si>
  <si>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</si>
  <si>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</si>
  <si>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</si>
  <si>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</si>
  <si>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</si>
  <si>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</si>
  <si>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</si>
  <si>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</si>
  <si>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</si>
  <si>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</si>
  <si>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</si>
  <si>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</si>
  <si>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</si>
  <si>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</si>
  <si>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</si>
  <si>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</si>
  <si>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</si>
  <si>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</si>
  <si>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</si>
  <si>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</si>
  <si>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</si>
  <si>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</si>
  <si>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</si>
  <si>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</si>
  <si>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</si>
  <si>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</si>
  <si>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</si>
  <si>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</si>
  <si>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</si>
  <si>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</si>
  <si>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</si>
  <si>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</si>
  <si>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</si>
  <si>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</si>
  <si>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</si>
  <si>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</si>
  <si>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</si>
  <si>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</si>
  <si>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</si>
  <si>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</si>
  <si>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</si>
  <si>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</si>
  <si>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</si>
  <si>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</si>
  <si>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</si>
  <si>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</si>
  <si>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</si>
  <si>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</si>
  <si>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</si>
  <si>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</si>
  <si>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</si>
  <si>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</si>
  <si>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</si>
  <si>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</si>
  <si>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</si>
  <si>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</si>
  <si>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</si>
  <si>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</si>
  <si>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</si>
  <si>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</si>
  <si>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</si>
  <si>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</si>
  <si>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</si>
  <si>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</si>
  <si>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</si>
  <si>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</si>
  <si>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</si>
  <si>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</si>
  <si>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</si>
  <si>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</si>
  <si>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</si>
  <si>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</si>
  <si>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</si>
  <si>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</si>
  <si>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</si>
  <si>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</si>
  <si>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</si>
  <si>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</si>
  <si>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</si>
  <si>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</si>
  <si>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</si>
  <si>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</si>
  <si>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</si>
  <si>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</si>
  <si>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</si>
  <si>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</si>
  <si>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</si>
  <si>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</si>
  <si>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</si>
  <si>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</si>
  <si>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</si>
  <si>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</si>
  <si>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</si>
  <si>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</si>
  <si>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</si>
  <si>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</si>
  <si>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</si>
  <si>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</si>
  <si>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</si>
  <si>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</si>
  <si>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</si>
  <si>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</si>
  <si>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</si>
  <si>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</si>
  <si>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</si>
  <si>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</si>
  <si>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</si>
  <si>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</si>
  <si>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</si>
  <si>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</si>
  <si>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</si>
  <si>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</si>
  <si>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</si>
  <si>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</si>
  <si>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</si>
  <si>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</si>
  <si>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</si>
  <si>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</si>
  <si>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</si>
  <si>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</si>
  <si>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</si>
  <si>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</si>
  <si>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</si>
  <si>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</si>
  <si>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</si>
  <si>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</si>
  <si>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</si>
  <si>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</si>
  <si>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</si>
  <si>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</si>
  <si>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</si>
  <si>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</si>
  <si>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</si>
  <si>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</si>
  <si>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</si>
  <si>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</si>
  <si>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</si>
  <si>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</si>
  <si>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</si>
  <si>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</si>
  <si>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</si>
  <si>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</si>
  <si>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</si>
  <si>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</si>
  <si>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</si>
  <si>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</si>
  <si>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</si>
  <si>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</si>
  <si>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</si>
  <si>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</si>
  <si>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</si>
  <si>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</si>
  <si>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</si>
  <si>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</si>
  <si>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</si>
  <si>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</si>
  <si>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</si>
  <si>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</si>
  <si>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</si>
  <si>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</si>
  <si>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</si>
  <si>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</si>
  <si>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</si>
  <si>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</si>
  <si>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</si>
  <si>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</si>
  <si>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</si>
  <si>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</si>
  <si>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</si>
  <si>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</si>
  <si>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</si>
  <si>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</si>
  <si>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</si>
  <si>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</si>
  <si>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</si>
  <si>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</si>
  <si>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</si>
  <si>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</si>
  <si>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</si>
  <si>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</si>
  <si>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</si>
  <si>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</si>
  <si>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</si>
  <si>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</si>
  <si>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</si>
  <si>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</si>
  <si>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</si>
  <si>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</si>
  <si>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</si>
  <si>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</si>
  <si>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</si>
  <si>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</si>
  <si>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</si>
  <si>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</si>
  <si>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</si>
  <si>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</si>
  <si>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</si>
  <si>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</si>
  <si>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</si>
  <si>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</si>
  <si>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</si>
  <si>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</si>
  <si>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</si>
  <si>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</si>
  <si>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</si>
  <si>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</si>
  <si>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</si>
  <si>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</si>
  <si>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</si>
  <si>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</si>
  <si>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</si>
  <si>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</si>
  <si>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</si>
  <si>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</si>
  <si>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</si>
  <si>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</si>
  <si>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</si>
  <si>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</si>
  <si>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</si>
  <si>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</si>
  <si>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</si>
  <si>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</si>
  <si>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</si>
  <si>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</si>
  <si>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</si>
  <si>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</si>
  <si>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</si>
  <si>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</si>
  <si>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</si>
  <si>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</si>
  <si>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</si>
  <si>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</si>
  <si>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</si>
  <si>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</si>
  <si>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</si>
  <si>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</si>
  <si>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</si>
  <si>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</si>
  <si>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</si>
  <si>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</si>
  <si>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</si>
  <si>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</si>
  <si>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</si>
  <si>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</si>
  <si>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</si>
  <si>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</si>
  <si>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</si>
  <si>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</si>
  <si>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</si>
  <si>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</si>
  <si>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</si>
  <si>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</si>
  <si>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</si>
  <si>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</si>
  <si>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</si>
  <si>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</si>
  <si>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</si>
  <si>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</si>
  <si>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</si>
  <si>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</si>
  <si>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</si>
  <si>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</si>
  <si>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</si>
  <si>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</si>
  <si>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</si>
  <si>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</si>
  <si>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</si>
  <si>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</si>
  <si>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</si>
  <si>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</si>
  <si>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</si>
  <si>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</si>
  <si>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</si>
  <si>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</si>
  <si>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</si>
  <si>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</si>
  <si>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</si>
  <si>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</si>
  <si>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</si>
  <si>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</si>
  <si>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</si>
  <si>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</si>
  <si>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</si>
  <si>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</si>
  <si>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</si>
  <si>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</si>
  <si>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</si>
  <si>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</si>
  <si>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</si>
  <si>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</si>
  <si>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</si>
  <si>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</si>
  <si>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</si>
  <si>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</si>
  <si>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</si>
  <si>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</si>
  <si>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</si>
  <si>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</si>
  <si>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</si>
  <si>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</si>
  <si>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</si>
  <si>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</si>
  <si>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</si>
  <si>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</si>
  <si>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</si>
  <si>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</si>
  <si>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</si>
  <si>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</si>
  <si>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</si>
  <si>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</si>
  <si>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</si>
  <si>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</si>
  <si>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</si>
  <si>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</si>
  <si>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</si>
  <si>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</si>
  <si>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</si>
  <si>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</si>
  <si>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</si>
  <si>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</si>
  <si>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</si>
  <si>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</si>
  <si>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</si>
  <si>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</si>
  <si>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</si>
  <si>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</si>
  <si>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</si>
  <si>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</si>
  <si>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</si>
  <si>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</si>
  <si>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</si>
  <si>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</si>
  <si>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</si>
  <si>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</si>
  <si>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</si>
  <si>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</si>
  <si>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</si>
  <si>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</si>
  <si>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</si>
  <si>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</si>
  <si>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</si>
  <si>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</si>
  <si>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</si>
  <si>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</si>
  <si>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</si>
  <si>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</si>
  <si>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</si>
  <si>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</si>
  <si>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</si>
  <si>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</si>
  <si>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</si>
  <si>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</si>
  <si>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</si>
  <si>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</si>
  <si>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</si>
  <si>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</si>
  <si>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</si>
  <si>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</si>
  <si>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</si>
  <si>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</si>
  <si>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</si>
  <si>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</si>
  <si>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</si>
  <si>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</si>
  <si>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</si>
  <si>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</si>
  <si>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</si>
  <si>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</si>
  <si>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</si>
  <si>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</si>
  <si>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</si>
  <si>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</si>
  <si>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</si>
  <si>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</si>
  <si>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</si>
  <si>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</si>
  <si>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</si>
  <si>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</si>
  <si>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</si>
  <si>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</si>
  <si>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</si>
  <si>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</si>
  <si>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</si>
  <si>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</si>
  <si>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</si>
  <si>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</si>
  <si>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</si>
  <si>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</si>
  <si>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</si>
  <si>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</si>
  <si>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</si>
  <si>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</si>
  <si>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</si>
  <si>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</si>
  <si>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</si>
  <si>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</si>
  <si>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</si>
  <si>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</si>
  <si>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</si>
  <si>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</si>
  <si>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</si>
  <si>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</si>
  <si>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</si>
  <si>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</si>
  <si>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</si>
  <si>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</si>
  <si>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</si>
  <si>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</si>
  <si>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</si>
  <si>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</si>
  <si>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</si>
  <si>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</si>
  <si>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</si>
  <si>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</si>
  <si>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</si>
  <si>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</si>
  <si>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</si>
  <si>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</si>
  <si>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</si>
  <si>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</si>
  <si>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</si>
  <si>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</si>
  <si>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</si>
  <si>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</si>
  <si>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</si>
  <si>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</si>
  <si>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</si>
  <si>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</si>
  <si>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</si>
  <si>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</si>
  <si>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</si>
  <si>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</si>
  <si>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</si>
  <si>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</si>
  <si>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</si>
  <si>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</si>
  <si>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</si>
  <si>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</si>
  <si>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</si>
  <si>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</si>
  <si>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</si>
  <si>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</si>
  <si>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</si>
  <si>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</si>
  <si>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</si>
  <si>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</si>
  <si>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</si>
  <si>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</si>
  <si>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</si>
  <si>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</si>
  <si>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</si>
  <si>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</si>
  <si>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</si>
  <si>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</si>
  <si>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</si>
  <si>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</si>
  <si>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</si>
  <si>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</si>
  <si>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</si>
  <si>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</si>
  <si>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</si>
  <si>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</si>
  <si>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</si>
  <si>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</si>
  <si>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</si>
  <si>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</si>
  <si>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</si>
  <si>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</si>
  <si>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</si>
  <si>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</si>
  <si>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</si>
  <si>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</si>
  <si>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</si>
  <si>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</si>
  <si>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</si>
  <si>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</si>
  <si>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</si>
  <si>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</si>
  <si>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</si>
  <si>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</si>
  <si>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</si>
  <si>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</si>
  <si>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</si>
  <si>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</si>
  <si>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</si>
  <si>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</si>
  <si>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</si>
  <si>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</si>
  <si>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</si>
  <si>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</si>
  <si>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</si>
  <si>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</si>
  <si>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</si>
  <si>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</si>
  <si>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</si>
  <si>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</si>
  <si>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</si>
  <si>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</si>
  <si>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</si>
  <si>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</si>
  <si>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</si>
  <si>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</si>
  <si>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</si>
  <si>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</si>
  <si>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</si>
  <si>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</si>
  <si>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</si>
  <si>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</si>
  <si>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</si>
  <si>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</si>
  <si>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</si>
  <si>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</si>
  <si>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</si>
  <si>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</si>
  <si>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</si>
  <si>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</si>
  <si>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</si>
  <si>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</si>
  <si>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</si>
  <si>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</si>
  <si>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</si>
  <si>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</si>
  <si>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</si>
  <si>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</si>
  <si>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</si>
  <si>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</si>
  <si>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</si>
  <si>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</si>
  <si>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</si>
  <si>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</si>
  <si>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</si>
  <si>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</si>
  <si>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</si>
  <si>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</si>
  <si>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</si>
  <si>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</si>
  <si>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</si>
  <si>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</si>
  <si>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</si>
  <si>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</si>
  <si>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</si>
  <si>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</si>
  <si>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</si>
  <si>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</si>
  <si>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</si>
  <si>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</si>
  <si>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</si>
  <si>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</si>
  <si>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</si>
  <si>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</si>
  <si>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</si>
  <si>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</si>
  <si>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</si>
  <si>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</si>
  <si>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</si>
  <si>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</si>
  <si>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</si>
  <si>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</si>
  <si>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</si>
  <si>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</si>
  <si>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</si>
  <si>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</si>
  <si>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</si>
  <si>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</si>
  <si>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</si>
  <si>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</si>
  <si>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</si>
  <si>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</si>
  <si>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</si>
  <si>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</si>
  <si>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</si>
  <si>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</si>
  <si>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</si>
  <si>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</si>
  <si>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</si>
  <si>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</si>
  <si>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</si>
  <si>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</si>
  <si>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</si>
  <si>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</si>
  <si>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</si>
  <si>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</si>
  <si>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</si>
  <si>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</si>
  <si>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</si>
  <si>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</si>
  <si>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</si>
  <si>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</si>
  <si>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</si>
  <si>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</si>
  <si>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</si>
  <si>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</si>
  <si>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</si>
  <si>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</si>
  <si>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</si>
  <si>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</si>
  <si>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</si>
  <si>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</si>
  <si>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</si>
  <si>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</si>
  <si>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</si>
  <si>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</si>
  <si>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</si>
  <si>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</si>
  <si>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</si>
  <si>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</si>
  <si>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</si>
  <si>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</si>
  <si>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</si>
  <si>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</si>
  <si>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</si>
  <si>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</si>
  <si>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</si>
  <si>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</si>
  <si>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</si>
  <si>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</si>
  <si>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</si>
  <si>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</si>
  <si>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</si>
  <si>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</si>
  <si>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</si>
  <si>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</si>
  <si>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</si>
  <si>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</si>
  <si>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</si>
  <si>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</si>
  <si>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</si>
  <si>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</si>
  <si>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</si>
  <si>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</si>
  <si>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</si>
  <si>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</si>
  <si>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</si>
  <si>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</si>
  <si>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</si>
  <si>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</si>
  <si>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</si>
  <si>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</si>
  <si>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</si>
  <si>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</si>
  <si>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</si>
  <si>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</si>
  <si>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</si>
  <si>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</si>
  <si>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</si>
  <si>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</si>
  <si>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</si>
  <si>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</si>
  <si>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</si>
  <si>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</si>
  <si>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</si>
  <si>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</si>
  <si>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</si>
  <si>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</si>
  <si>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</si>
  <si>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</si>
  <si>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</si>
  <si>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</si>
  <si>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</si>
  <si>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</si>
  <si>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</si>
  <si>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</si>
  <si>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</si>
  <si>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</si>
  <si>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</si>
  <si>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</si>
  <si>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</si>
  <si>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</si>
  <si>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</si>
  <si>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</si>
  <si>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</si>
  <si>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</si>
  <si>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</si>
  <si>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</si>
  <si>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</si>
  <si>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</si>
  <si>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</si>
  <si>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</si>
  <si>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</si>
  <si>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</si>
  <si>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</si>
  <si>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</si>
  <si>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</si>
  <si>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</si>
  <si>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</si>
  <si>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</si>
  <si>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</si>
  <si>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</si>
  <si>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</si>
  <si>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</si>
  <si>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</si>
  <si>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</si>
  <si>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</si>
  <si>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</si>
  <si>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</si>
  <si>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</si>
  <si>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</si>
  <si>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</si>
  <si>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</si>
  <si>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</si>
  <si>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</si>
  <si>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</si>
  <si>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</si>
  <si>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</si>
  <si>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</si>
  <si>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</si>
  <si>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</si>
  <si>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</si>
  <si>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</si>
  <si>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</si>
  <si>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</si>
  <si>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</si>
  <si>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</si>
  <si>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</si>
  <si>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</si>
  <si>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</si>
  <si>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</si>
  <si>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</si>
  <si>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</si>
  <si>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</si>
  <si>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</si>
  <si>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</si>
  <si>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</si>
  <si>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</si>
  <si>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</si>
  <si>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</si>
  <si>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</si>
  <si>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</si>
  <si>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</si>
  <si>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</si>
  <si>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</si>
  <si>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</si>
  <si>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</si>
  <si>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</si>
  <si>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</si>
  <si>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</si>
  <si>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</si>
  <si>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</si>
  <si>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</si>
  <si>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</si>
  <si>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</si>
  <si>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</si>
  <si>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</si>
  <si>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</si>
  <si>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</si>
  <si>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</si>
  <si>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</si>
  <si>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</si>
  <si>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</si>
  <si>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</si>
  <si>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</si>
  <si>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</si>
  <si>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</si>
  <si>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</si>
  <si>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</si>
  <si>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</si>
  <si>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</si>
  <si>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</si>
  <si>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</si>
  <si>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</si>
  <si>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</si>
  <si>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</si>
  <si>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</si>
  <si>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</si>
  <si>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</si>
  <si>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</si>
  <si>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</si>
  <si>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</si>
  <si>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</si>
  <si>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</si>
  <si>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</si>
  <si>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</si>
  <si>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</si>
  <si>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</si>
  <si>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</si>
  <si>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</si>
  <si>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</si>
  <si>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</si>
  <si>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</si>
  <si>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</si>
  <si>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</si>
  <si>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</si>
  <si>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</si>
  <si>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</si>
  <si>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</si>
  <si>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</si>
  <si>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</si>
  <si>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</si>
  <si>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</si>
  <si>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</si>
  <si>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</si>
  <si>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</si>
  <si>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</si>
  <si>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</si>
  <si>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</si>
  <si>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</si>
  <si>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</si>
  <si>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</si>
  <si>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</si>
  <si>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</si>
  <si>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</si>
  <si>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</si>
  <si>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</si>
  <si>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</si>
  <si>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</si>
  <si>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</si>
  <si>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</si>
  <si>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</si>
  <si>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</si>
  <si>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</si>
  <si>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</si>
  <si>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</si>
  <si>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</si>
  <si>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</si>
  <si>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</si>
  <si>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</si>
  <si>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</si>
  <si>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</si>
  <si>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</si>
  <si>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</si>
  <si>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</si>
  <si>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</si>
  <si>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</si>
  <si>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</si>
  <si>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</si>
  <si>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</si>
  <si>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</si>
  <si>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</si>
  <si>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</si>
  <si>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</si>
  <si>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</si>
  <si>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</si>
  <si>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</si>
  <si>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</si>
  <si>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</si>
  <si>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</si>
  <si>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</si>
  <si>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</si>
  <si>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</si>
  <si>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</si>
  <si>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</si>
  <si>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</si>
  <si>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</si>
  <si>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</si>
  <si>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</si>
  <si>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</si>
  <si>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</si>
  <si>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</si>
  <si>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</si>
  <si>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</si>
  <si>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</si>
  <si>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</si>
  <si>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</si>
  <si>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</si>
  <si>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</si>
  <si>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</si>
  <si>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</si>
  <si>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</si>
  <si>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</si>
  <si>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</si>
  <si>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</si>
  <si>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</si>
  <si>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</si>
  <si>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</si>
  <si>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</si>
  <si>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</si>
  <si>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</si>
  <si>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</si>
  <si>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</si>
  <si>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</si>
  <si>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</si>
  <si>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</si>
  <si>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</si>
  <si>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</si>
  <si>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</si>
  <si>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</si>
  <si>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</si>
  <si>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</si>
  <si>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</si>
  <si>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</si>
  <si>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</si>
  <si>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</si>
  <si>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</si>
  <si>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</si>
  <si>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</si>
  <si>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</si>
  <si>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</si>
  <si>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</si>
  <si>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</si>
  <si>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</si>
  <si>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</si>
  <si>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</si>
  <si>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</si>
  <si>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</si>
  <si>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</si>
  <si>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</si>
  <si>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</si>
  <si>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</si>
  <si>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</si>
  <si>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</si>
  <si>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</si>
  <si>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</si>
  <si>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</si>
  <si>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</si>
  <si>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</si>
  <si>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</si>
  <si>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</si>
  <si>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</si>
  <si>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</si>
  <si>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</si>
  <si>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</si>
  <si>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</si>
  <si>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</si>
  <si>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</si>
  <si>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</si>
  <si>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</si>
  <si>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</si>
  <si>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</si>
  <si>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</si>
  <si>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</si>
  <si>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</si>
  <si>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</si>
  <si>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</si>
  <si>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</si>
  <si>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</si>
  <si>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</si>
  <si>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</si>
  <si>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</si>
  <si>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</si>
  <si>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</si>
  <si>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</si>
  <si>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</si>
  <si>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</si>
  <si>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</si>
  <si>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</si>
  <si>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</si>
  <si>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</si>
  <si>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</si>
  <si>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</si>
  <si>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</si>
  <si>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</si>
  <si>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</si>
  <si>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</si>
  <si>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</si>
  <si>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</si>
  <si>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</si>
  <si>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</si>
  <si>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</si>
  <si>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</si>
  <si>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</si>
  <si>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</si>
  <si>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</si>
  <si>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</si>
  <si>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</si>
  <si>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</si>
  <si>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</si>
  <si>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</si>
  <si>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</si>
  <si>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</si>
  <si>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</si>
  <si>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</si>
  <si>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</si>
  <si>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</si>
  <si>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</si>
  <si>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</si>
  <si>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</si>
  <si>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</si>
  <si>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</si>
  <si>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</si>
  <si>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</si>
  <si>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</si>
  <si>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</si>
  <si>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</si>
  <si>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</si>
  <si>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</si>
  <si>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</si>
  <si>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</si>
  <si>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</si>
  <si>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</si>
  <si>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</si>
  <si>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</si>
  <si>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</si>
  <si>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</si>
  <si>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</si>
  <si>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</si>
  <si>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</si>
  <si>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</si>
  <si>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</si>
  <si>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</si>
  <si>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</si>
  <si>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</si>
  <si>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</si>
  <si>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</si>
  <si>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</si>
  <si>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</si>
  <si>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</si>
  <si>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</si>
  <si>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</si>
  <si>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</si>
  <si>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</si>
  <si>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</si>
  <si>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</si>
  <si>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</si>
  <si>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</si>
  <si>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</si>
  <si>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</si>
  <si>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</si>
  <si>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</si>
  <si>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</si>
  <si>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</si>
  <si>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</si>
  <si>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</si>
  <si>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</si>
  <si>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</si>
  <si>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</si>
  <si>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</si>
  <si>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</si>
  <si>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</si>
  <si>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</si>
  <si>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</si>
  <si>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</si>
  <si>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</si>
  <si>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</si>
  <si>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</si>
  <si>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</si>
  <si>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</si>
  <si>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</si>
  <si>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</si>
  <si>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</si>
  <si>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</si>
  <si>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</si>
  <si>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</si>
  <si>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</si>
  <si>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</si>
  <si>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</si>
  <si>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</si>
  <si>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</si>
  <si>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</si>
  <si>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</si>
  <si>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</si>
  <si>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</si>
  <si>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</si>
  <si>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</si>
  <si>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</si>
  <si>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</si>
  <si>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</si>
  <si>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</si>
  <si>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</si>
  <si>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</si>
  <si>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</si>
  <si>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</si>
  <si>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</si>
  <si>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</si>
  <si>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</si>
  <si>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</si>
  <si>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</si>
  <si>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</si>
  <si>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</si>
  <si>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</si>
  <si>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</si>
  <si>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</si>
  <si>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</si>
  <si>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</si>
  <si>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</si>
  <si>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</si>
  <si>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</si>
  <si>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</si>
  <si>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</si>
  <si>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</si>
  <si>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</si>
  <si>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</si>
  <si>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</si>
  <si>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</si>
  <si>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</si>
  <si>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</si>
  <si>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</si>
  <si>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</si>
  <si>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</si>
  <si>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</si>
  <si>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</si>
  <si>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</si>
  <si>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</si>
  <si>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</si>
  <si>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</si>
  <si>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</si>
  <si>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</si>
  <si>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</si>
  <si>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</si>
  <si>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</si>
  <si>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</si>
  <si>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</si>
  <si>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</si>
  <si>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</si>
  <si>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</si>
  <si>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</si>
  <si>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</si>
  <si>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</si>
  <si>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</si>
  <si>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</si>
  <si>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</si>
  <si>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</si>
  <si>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</si>
  <si>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</si>
  <si>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</si>
  <si>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</si>
  <si>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</si>
  <si>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</si>
  <si>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</si>
  <si>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</si>
  <si>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</si>
  <si>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</si>
  <si>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</si>
  <si>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</si>
  <si>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</si>
  <si>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</si>
  <si>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</si>
  <si>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</si>
  <si>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</si>
  <si>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</si>
  <si>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</si>
  <si>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</si>
  <si>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</si>
  <si>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</si>
  <si>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</si>
  <si>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</si>
  <si>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</si>
  <si>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</si>
  <si>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</si>
  <si>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</si>
  <si>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</si>
  <si>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</si>
  <si>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</si>
  <si>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</si>
  <si>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</si>
  <si>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</si>
  <si>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</si>
  <si>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</si>
  <si>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</si>
  <si>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</si>
  <si>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</si>
  <si>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</si>
  <si>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</si>
  <si>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</si>
  <si>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</si>
  <si>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</si>
  <si>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</si>
  <si>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</si>
  <si>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</si>
  <si>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</si>
  <si>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</si>
  <si>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</si>
  <si>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</si>
  <si>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</si>
  <si>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</si>
  <si>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</si>
  <si>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</si>
  <si>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</si>
  <si>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</si>
  <si>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</si>
  <si>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</si>
  <si>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</si>
  <si>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</si>
  <si>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</si>
  <si>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</si>
  <si>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</si>
  <si>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</si>
  <si>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</si>
  <si>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</si>
  <si>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</si>
  <si>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</si>
  <si>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</si>
  <si>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</si>
  <si>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</si>
  <si>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</si>
  <si>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</si>
  <si>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</si>
  <si>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</si>
  <si>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</si>
  <si>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</si>
  <si>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</si>
  <si>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</si>
  <si>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</si>
  <si>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</si>
  <si>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</si>
  <si>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</si>
  <si>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</si>
  <si>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</si>
  <si>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</si>
  <si>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</si>
  <si>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</si>
  <si>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</si>
  <si>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</si>
  <si>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</si>
  <si>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</si>
  <si>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</si>
  <si>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</si>
  <si>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</si>
  <si>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</si>
  <si>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</si>
  <si>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</si>
  <si>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</si>
  <si>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</si>
  <si>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</si>
  <si>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</si>
  <si>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</si>
  <si>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</si>
  <si>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</si>
  <si>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</si>
  <si>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</si>
  <si>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</si>
  <si>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</si>
  <si>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</si>
  <si>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</si>
  <si>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</si>
  <si>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</si>
  <si>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</si>
  <si>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</si>
  <si>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</si>
  <si>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</si>
  <si>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</si>
  <si>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</si>
  <si>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</si>
  <si>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</si>
  <si>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</si>
  <si>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</si>
  <si>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</si>
  <si>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</si>
  <si>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</si>
  <si>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</si>
  <si>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</si>
  <si>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</si>
  <si>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</si>
  <si>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</si>
  <si>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</si>
  <si>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</si>
  <si>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</si>
  <si>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</si>
  <si>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</si>
  <si>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</si>
  <si>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</si>
  <si>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</si>
  <si>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</si>
  <si>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</si>
  <si>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</si>
  <si>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</si>
  <si>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</si>
  <si>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</si>
  <si>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</si>
  <si>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</si>
  <si>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</si>
  <si>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</si>
  <si>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</si>
  <si>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</si>
  <si>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</si>
  <si>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</si>
  <si>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</si>
  <si>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</si>
  <si>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</si>
  <si>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</si>
  <si>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</si>
  <si>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</si>
  <si>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</si>
  <si>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</si>
  <si>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</si>
  <si>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</si>
  <si>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</si>
  <si>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</si>
  <si>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</si>
  <si>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</si>
  <si>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</si>
  <si>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</si>
  <si>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</si>
  <si>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</si>
  <si>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</si>
  <si>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</si>
  <si>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</si>
  <si>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</si>
  <si>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</si>
  <si>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</si>
  <si>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</si>
  <si>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</si>
  <si>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</si>
  <si>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</si>
  <si>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</si>
  <si>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</si>
  <si>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</si>
  <si>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</si>
  <si>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</si>
  <si>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</si>
  <si>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</si>
  <si>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</si>
  <si>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</si>
  <si>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</si>
  <si>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</si>
  <si>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</si>
  <si>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</si>
  <si>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</si>
  <si>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</si>
  <si>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</si>
  <si>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</si>
  <si>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</si>
  <si>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</si>
  <si>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</si>
  <si>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</si>
  <si>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</si>
  <si>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</si>
  <si>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</si>
  <si>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</si>
  <si>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</si>
  <si>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</si>
  <si>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</si>
  <si>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</si>
  <si>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</si>
  <si>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</si>
  <si>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</si>
  <si>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</si>
  <si>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</si>
  <si>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</si>
  <si>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</si>
  <si>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</si>
  <si>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</si>
  <si>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</si>
  <si>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</si>
  <si>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</si>
  <si>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</si>
  <si>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</si>
  <si>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</si>
  <si>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</si>
  <si>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</si>
  <si>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</si>
  <si>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</si>
  <si>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</si>
  <si>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</si>
  <si>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</si>
  <si>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</si>
  <si>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</si>
  <si>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</si>
  <si>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</si>
  <si>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</si>
  <si>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</si>
  <si>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</si>
  <si>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</si>
  <si>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</si>
  <si>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</si>
  <si>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</si>
  <si>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</si>
  <si>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</si>
  <si>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</si>
  <si>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</si>
  <si>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</si>
  <si>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</si>
  <si>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</si>
  <si>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</si>
  <si>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</si>
  <si>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</si>
  <si>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</si>
  <si>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</si>
  <si>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</si>
  <si>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</si>
  <si>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</si>
  <si>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</si>
  <si>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</si>
  <si>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</si>
  <si>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</si>
  <si>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</si>
  <si>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</si>
  <si>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</si>
  <si>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</si>
  <si>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</si>
  <si>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</si>
  <si>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</si>
  <si>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</si>
  <si>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</si>
  <si>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</si>
  <si>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</si>
  <si>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</si>
  <si>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</si>
  <si>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</si>
  <si>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</si>
  <si>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</si>
  <si>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</si>
  <si>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</si>
  <si>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</si>
  <si>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</si>
  <si>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</si>
  <si>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</si>
  <si>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</si>
  <si>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</si>
  <si>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</si>
  <si>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</si>
  <si>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</si>
  <si>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</si>
  <si>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</si>
  <si>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</si>
  <si>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</si>
  <si>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</si>
  <si>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</si>
  <si>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</si>
  <si>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</si>
  <si>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</si>
  <si>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</si>
  <si>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</si>
  <si>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</si>
  <si>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</si>
  <si>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</si>
  <si>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</si>
  <si>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</si>
  <si>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</si>
  <si>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</si>
  <si>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</si>
  <si>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</si>
  <si>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</si>
  <si>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</si>
  <si>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</si>
  <si>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</si>
  <si>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</si>
  <si>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</si>
  <si>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</si>
  <si>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</si>
  <si>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</si>
  <si>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</si>
  <si>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</si>
  <si>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</si>
  <si>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</si>
  <si>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</si>
  <si>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</si>
  <si>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</si>
  <si>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</si>
  <si>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</si>
  <si>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</si>
  <si>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</si>
  <si>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</si>
  <si>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</si>
  <si>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</si>
  <si>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</si>
  <si>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</si>
  <si>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</si>
  <si>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</si>
  <si>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</si>
  <si>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</si>
  <si>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</si>
  <si>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</si>
  <si>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</si>
  <si>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</si>
  <si>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</si>
  <si>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</si>
  <si>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</si>
  <si>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</si>
  <si>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</si>
  <si>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</si>
  <si>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</si>
  <si>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</si>
  <si>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</si>
  <si>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</si>
  <si>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</si>
  <si>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</si>
  <si>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</si>
  <si>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</si>
  <si>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</si>
  <si>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</si>
  <si>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</si>
  <si>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</si>
  <si>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</si>
  <si>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</si>
  <si>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</si>
  <si>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</si>
  <si>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</si>
  <si>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</si>
  <si>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</si>
  <si>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</si>
  <si>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</si>
  <si>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</si>
  <si>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</si>
  <si>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</si>
  <si>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</si>
  <si>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</si>
  <si>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</si>
  <si>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</si>
  <si>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</si>
  <si>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</si>
  <si>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</si>
  <si>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</si>
  <si>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</si>
  <si>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</si>
  <si>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</si>
  <si>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</si>
  <si>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</si>
  <si>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</si>
  <si>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</si>
  <si>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</si>
  <si>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</si>
  <si>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</si>
  <si>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</si>
  <si>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</si>
  <si>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</si>
  <si>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</si>
  <si>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</si>
  <si>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</si>
  <si>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</si>
  <si>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</si>
  <si>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</si>
  <si>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</si>
  <si>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</si>
  <si>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</si>
  <si>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</si>
  <si>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</si>
  <si>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</si>
  <si>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</si>
  <si>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</si>
  <si>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</si>
  <si>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</si>
  <si>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</si>
  <si>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</si>
  <si>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</si>
  <si>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</si>
  <si>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</si>
  <si>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</si>
  <si>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</si>
  <si>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</si>
  <si>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</si>
  <si>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</si>
  <si>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</si>
  <si>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</si>
  <si>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</si>
  <si>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</si>
  <si>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</si>
  <si>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</si>
  <si>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</si>
  <si>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</si>
  <si>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</si>
  <si>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</si>
  <si>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</si>
  <si>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</si>
  <si>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</si>
  <si>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</si>
  <si>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</si>
  <si>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</si>
  <si>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</si>
  <si>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</si>
  <si>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</si>
  <si>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</si>
  <si>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</si>
  <si>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</si>
  <si>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</si>
  <si>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</si>
  <si>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</si>
  <si>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</si>
  <si>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</si>
  <si>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</si>
  <si>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</si>
  <si>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</si>
  <si>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</si>
  <si>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</si>
  <si>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</si>
  <si>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</si>
  <si>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</si>
  <si>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</si>
  <si>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</si>
  <si>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</si>
  <si>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</si>
  <si>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</si>
  <si>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</si>
  <si>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</si>
  <si>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</si>
  <si>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</si>
  <si>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</si>
  <si>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</si>
  <si>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</si>
  <si>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</si>
  <si>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</si>
  <si>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</si>
  <si>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</si>
  <si>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</si>
  <si>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</si>
  <si>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</si>
  <si>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</si>
  <si>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</si>
  <si>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</si>
  <si>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</si>
  <si>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</si>
  <si>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</si>
  <si>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</si>
  <si>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</si>
  <si>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</si>
  <si>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</si>
  <si>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</si>
  <si>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</si>
  <si>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</si>
  <si>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</si>
  <si>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</si>
  <si>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</si>
  <si>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</si>
  <si>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</si>
  <si>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</si>
  <si>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</si>
  <si>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</si>
  <si>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</si>
  <si>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</si>
  <si>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</si>
  <si>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</si>
  <si>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</si>
  <si>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</si>
  <si>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</si>
  <si>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</si>
  <si>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</si>
  <si>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</si>
  <si>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</si>
  <si>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</si>
  <si>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</si>
  <si>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</si>
  <si>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</si>
  <si>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</si>
  <si>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</si>
  <si>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</si>
  <si>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</si>
  <si>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</si>
  <si>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</si>
  <si>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</si>
  <si>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</si>
  <si>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</si>
  <si>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</si>
  <si>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</si>
  <si>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</si>
  <si>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</si>
  <si>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</si>
  <si>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</si>
  <si>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</si>
  <si>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</si>
  <si>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</si>
  <si>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</si>
  <si>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</si>
  <si>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</si>
  <si>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</si>
  <si>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</si>
  <si>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</si>
  <si>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</si>
  <si>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</si>
  <si>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</si>
  <si>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</si>
  <si>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</si>
  <si>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</si>
  <si>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</si>
  <si>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</si>
  <si>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</si>
  <si>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</si>
  <si>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</si>
  <si>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</si>
  <si>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</si>
  <si>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</si>
  <si>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</si>
  <si>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</si>
  <si>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</si>
  <si>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</si>
  <si>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</si>
  <si>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</si>
  <si>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</si>
  <si>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</si>
  <si>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</si>
  <si>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</si>
  <si>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</si>
  <si>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</si>
  <si>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</si>
  <si>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</si>
  <si>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</si>
  <si>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</si>
  <si>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</si>
  <si>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</si>
  <si>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</si>
  <si>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</si>
  <si>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</si>
  <si>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</si>
  <si>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</si>
  <si>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</si>
  <si>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</si>
  <si>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</si>
  <si>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</si>
  <si>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</si>
  <si>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</si>
  <si>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</si>
  <si>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</si>
  <si>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</si>
  <si>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</si>
  <si>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</si>
  <si>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</si>
  <si>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</si>
  <si>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</si>
  <si>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</si>
  <si>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</si>
  <si>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</si>
  <si>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</si>
  <si>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</si>
  <si>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</si>
  <si>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</si>
  <si>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</si>
  <si>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</si>
  <si>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</si>
  <si>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</si>
  <si>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</si>
  <si>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</si>
  <si>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</si>
  <si>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</si>
  <si>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</si>
  <si>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</si>
  <si>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</si>
  <si>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</si>
  <si>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</si>
  <si>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</si>
  <si>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</si>
  <si>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</si>
  <si>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</si>
  <si>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</si>
  <si>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</si>
  <si>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</si>
  <si>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</si>
  <si>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</si>
  <si>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</si>
  <si>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</si>
  <si>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</si>
  <si>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</si>
  <si>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</si>
  <si>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</si>
  <si>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</si>
  <si>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</si>
  <si>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</si>
  <si>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</si>
  <si>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</si>
  <si>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</si>
  <si>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</si>
  <si>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</si>
  <si>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</si>
  <si>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</si>
  <si>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</si>
  <si>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</si>
  <si>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</si>
  <si>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</si>
  <si>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</si>
  <si>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</si>
  <si>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</si>
  <si>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</si>
  <si>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</si>
  <si>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</si>
  <si>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</si>
  <si>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</si>
  <si>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</si>
  <si>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</si>
  <si>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</si>
  <si>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</si>
  <si>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</si>
  <si>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</si>
  <si>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</si>
  <si>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</si>
  <si>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</si>
  <si>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</si>
  <si>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</si>
  <si>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</si>
  <si>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</si>
  <si>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</si>
  <si>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</si>
  <si>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</si>
  <si>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</si>
  <si>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</si>
  <si>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</si>
  <si>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</si>
  <si>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</si>
  <si>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</si>
  <si>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</si>
  <si>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</si>
  <si>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</si>
  <si>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</si>
  <si>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</si>
  <si>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</si>
  <si>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</si>
  <si>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</si>
  <si>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</si>
  <si>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</si>
  <si>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</si>
  <si>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</si>
  <si>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</si>
  <si>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</si>
  <si>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</si>
  <si>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</si>
  <si>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</si>
  <si>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</si>
  <si>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</si>
  <si>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</si>
  <si>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</si>
  <si>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</si>
  <si>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</si>
  <si>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</si>
  <si>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</si>
  <si>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</si>
  <si>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</si>
  <si>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</si>
  <si>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</si>
  <si>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</si>
  <si>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</si>
  <si>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</si>
  <si>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</si>
  <si>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</si>
  <si>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</si>
  <si>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</si>
  <si>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</si>
  <si>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</si>
  <si>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</si>
  <si>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</si>
  <si>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</si>
  <si>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</si>
  <si>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</si>
  <si>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</si>
  <si>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</si>
  <si>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</si>
  <si>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</si>
  <si>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</si>
  <si>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</si>
  <si>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</si>
  <si>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</si>
  <si>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</si>
  <si>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</si>
  <si>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</si>
  <si>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</si>
  <si>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</si>
  <si>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</si>
  <si>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</si>
  <si>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</si>
  <si>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</si>
  <si>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</si>
  <si>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</si>
  <si>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</si>
  <si>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</si>
  <si>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</si>
  <si>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</si>
  <si>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</si>
  <si>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</si>
  <si>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</si>
  <si>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</si>
  <si>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</si>
  <si>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</si>
  <si>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</si>
  <si>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</si>
  <si>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</si>
  <si>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</si>
  <si>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</si>
  <si>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</si>
  <si>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</si>
  <si>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</si>
  <si>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</si>
  <si>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</si>
  <si>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</si>
  <si>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</si>
  <si>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</si>
  <si>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</si>
  <si>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</si>
  <si>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</si>
  <si>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</si>
  <si>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</si>
  <si>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</si>
  <si>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</si>
  <si>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</si>
  <si>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</si>
  <si>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</si>
  <si>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</si>
  <si>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</si>
  <si>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</si>
  <si>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</si>
  <si>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</si>
  <si>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</si>
  <si>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</si>
  <si>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</si>
  <si>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</si>
  <si>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</si>
  <si>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</si>
  <si>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</si>
  <si>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</si>
  <si>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</si>
  <si>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</si>
  <si>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</si>
  <si>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</si>
  <si>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</si>
  <si>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</si>
  <si>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</si>
  <si>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</si>
  <si>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</si>
  <si>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</si>
  <si>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</si>
  <si>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</si>
  <si>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</si>
  <si>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</si>
  <si>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</si>
  <si>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</si>
  <si>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</si>
  <si>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</si>
  <si>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</si>
  <si>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</si>
  <si>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</si>
  <si>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</si>
  <si>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</si>
  <si>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</si>
  <si>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</si>
  <si>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</si>
  <si>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</si>
  <si>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</si>
  <si>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</si>
  <si>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</si>
  <si>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</si>
  <si>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</si>
  <si>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</si>
  <si>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</si>
  <si>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</si>
  <si>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</si>
  <si>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</si>
  <si>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</si>
  <si>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</si>
  <si>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</si>
  <si>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</si>
  <si>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</si>
  <si>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</si>
  <si>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</si>
  <si>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</si>
  <si>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</si>
  <si>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</si>
  <si>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</si>
  <si>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</si>
  <si>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</si>
  <si>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</si>
  <si>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</si>
  <si>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</si>
  <si>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</si>
  <si>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</si>
  <si>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</si>
  <si>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</si>
  <si>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</si>
  <si>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</si>
  <si>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</si>
  <si>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</si>
  <si>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</si>
  <si>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</si>
  <si>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</si>
  <si>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</si>
  <si>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</si>
  <si>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</si>
  <si>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</si>
  <si>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</si>
  <si>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</si>
  <si>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</si>
  <si>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</si>
  <si>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</si>
  <si>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</si>
  <si>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</si>
  <si>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</si>
  <si>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</si>
  <si>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</si>
  <si>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</si>
  <si>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</si>
  <si>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</si>
  <si>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</si>
  <si>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</si>
  <si>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</si>
  <si>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</si>
  <si>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</si>
  <si>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</si>
  <si>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</si>
  <si>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</si>
  <si>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</si>
  <si>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</si>
  <si>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</si>
  <si>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</si>
  <si>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</si>
  <si>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</si>
  <si>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</si>
  <si>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</si>
  <si>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</si>
  <si>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</si>
  <si>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</si>
  <si>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</si>
  <si>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</si>
  <si>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</si>
  <si>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</si>
  <si>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</si>
  <si>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</si>
  <si>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</si>
  <si>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</si>
  <si>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</si>
  <si>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</si>
  <si>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</si>
  <si>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</si>
  <si>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</si>
  <si>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</si>
  <si>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</si>
  <si>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</si>
  <si>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</si>
  <si>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</si>
  <si>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</si>
  <si>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</si>
  <si>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</si>
  <si>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</si>
  <si>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</si>
  <si>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</si>
  <si>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</si>
  <si>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</si>
  <si>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</si>
  <si>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</si>
  <si>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</si>
  <si>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</si>
  <si>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</si>
  <si>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</si>
  <si>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</si>
  <si>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</si>
  <si>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</si>
  <si>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</si>
  <si>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</si>
  <si>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</si>
  <si>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</si>
  <si>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</si>
  <si>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</si>
  <si>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</si>
  <si>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</si>
  <si>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</si>
  <si>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</si>
  <si>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</si>
  <si>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</si>
  <si>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</si>
  <si>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</si>
  <si>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</si>
  <si>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</si>
  <si>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</si>
  <si>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</si>
  <si>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</si>
  <si>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</si>
  <si>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</si>
  <si>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</si>
  <si>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</si>
  <si>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</si>
  <si>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</si>
  <si>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</si>
  <si>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</si>
  <si>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</si>
  <si>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</si>
  <si>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</si>
  <si>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</si>
  <si>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</si>
  <si>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</si>
  <si>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</si>
  <si>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</si>
  <si>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</si>
  <si>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</si>
  <si>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</si>
  <si>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</si>
  <si>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</si>
  <si>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</si>
  <si>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</si>
  <si>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</si>
  <si>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</si>
  <si>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</si>
  <si>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</si>
  <si>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</si>
  <si>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</si>
  <si>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</si>
  <si>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</si>
  <si>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</si>
  <si>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</si>
  <si>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</si>
  <si>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</si>
  <si>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</si>
  <si>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</si>
  <si>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</si>
  <si>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</si>
  <si>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</si>
  <si>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</si>
  <si>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</si>
  <si>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</si>
  <si>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</si>
  <si>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</si>
  <si>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</si>
  <si>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</si>
  <si>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</si>
  <si>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</si>
  <si>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</si>
  <si>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</si>
  <si>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</si>
  <si>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</si>
  <si>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</si>
  <si>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</si>
  <si>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</si>
  <si>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</si>
  <si>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</si>
  <si>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</si>
  <si>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</si>
  <si>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</si>
  <si>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</si>
  <si>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</si>
  <si>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</si>
  <si>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</si>
  <si>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</si>
  <si>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</si>
  <si>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</si>
  <si>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</si>
  <si>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</si>
  <si>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</si>
  <si>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</si>
  <si>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</si>
  <si>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</si>
  <si>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</si>
  <si>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</si>
  <si>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</si>
  <si>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</si>
  <si>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</si>
  <si>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</si>
  <si>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</si>
  <si>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</si>
  <si>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</si>
  <si>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</si>
  <si>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</si>
  <si>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</si>
  <si>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</si>
  <si>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</si>
  <si>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</si>
  <si>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</si>
  <si>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</si>
  <si>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</si>
  <si>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</si>
  <si>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</si>
  <si>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</si>
  <si>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</si>
  <si>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</si>
  <si>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</si>
  <si>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</si>
  <si>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</si>
  <si>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</si>
  <si>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</si>
  <si>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</si>
  <si>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</si>
  <si>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</si>
  <si>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</si>
  <si>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</si>
  <si>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</si>
  <si>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</si>
  <si>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</si>
  <si>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</si>
  <si>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</si>
  <si>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</si>
  <si>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</si>
  <si>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</si>
  <si>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</si>
  <si>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</si>
  <si>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</si>
  <si>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</si>
  <si>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</si>
  <si>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</si>
  <si>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</si>
  <si>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</si>
  <si>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</si>
  <si>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</si>
  <si>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</si>
  <si>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</si>
  <si>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</si>
  <si>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</si>
  <si>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</si>
  <si>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</si>
  <si>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</si>
  <si>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</si>
  <si>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</si>
  <si>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</si>
  <si>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</si>
  <si>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</si>
  <si>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</si>
  <si>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</si>
  <si>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</si>
  <si>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</si>
  <si>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</si>
  <si>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</si>
  <si>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</si>
  <si>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</si>
  <si>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</si>
  <si>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</si>
  <si>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</si>
  <si>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</si>
  <si>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</si>
  <si>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</si>
  <si>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</si>
  <si>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</si>
  <si>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</si>
  <si>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</si>
  <si>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</si>
  <si>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</si>
  <si>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</si>
  <si>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</si>
  <si>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</si>
  <si>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</si>
  <si>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</si>
  <si>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</si>
  <si>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</si>
  <si>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</si>
  <si>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</si>
  <si>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</si>
  <si>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</si>
  <si>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</si>
  <si>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</si>
  <si>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</si>
  <si>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</si>
  <si>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</si>
  <si>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</si>
  <si>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</si>
  <si>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</si>
  <si>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</si>
  <si>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</si>
  <si>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</si>
  <si>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</si>
  <si>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</si>
  <si>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</si>
  <si>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</si>
  <si>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</si>
  <si>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</si>
  <si>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</si>
  <si>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</si>
  <si>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</si>
  <si>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</si>
  <si>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</si>
  <si>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</si>
  <si>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</si>
  <si>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</si>
  <si>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</si>
  <si>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</si>
  <si>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</si>
  <si>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</si>
  <si>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</si>
  <si>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</si>
  <si>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</si>
  <si>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</si>
  <si>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</si>
  <si>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</si>
  <si>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</si>
  <si>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</si>
  <si>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</si>
  <si>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</si>
  <si>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</si>
  <si>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</si>
  <si>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</si>
  <si>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</si>
  <si>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</si>
  <si>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</si>
  <si>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</si>
  <si>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</si>
  <si>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</si>
  <si>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</si>
  <si>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</si>
  <si>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</si>
  <si>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</si>
  <si>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</si>
  <si>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</si>
  <si>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</si>
  <si>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</si>
  <si>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</si>
  <si>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</si>
  <si>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</si>
  <si>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</si>
  <si>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</si>
  <si>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</si>
  <si>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</si>
  <si>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</si>
  <si>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</si>
  <si>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</si>
  <si>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</si>
  <si>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</si>
  <si>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</si>
  <si>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</si>
  <si>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</si>
  <si>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</si>
  <si>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</si>
  <si>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</si>
  <si>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</si>
  <si>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</si>
  <si>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</si>
  <si>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</si>
  <si>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</si>
  <si>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</si>
  <si>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</si>
  <si>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</si>
  <si>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</si>
  <si>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</si>
  <si>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</si>
  <si>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</si>
  <si>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</si>
  <si>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</si>
  <si>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</si>
  <si>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</si>
  <si>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</si>
  <si>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</si>
  <si>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</si>
  <si>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</si>
  <si>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</si>
  <si>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</si>
  <si>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</si>
  <si>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</si>
  <si>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</si>
  <si>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</si>
  <si>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</si>
  <si>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</si>
  <si>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</si>
  <si>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</si>
  <si>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</si>
  <si>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</si>
  <si>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</si>
  <si>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</si>
  <si>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</si>
  <si>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</si>
  <si>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</si>
  <si>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</si>
  <si>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</si>
  <si>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</si>
  <si>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</si>
  <si>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</si>
  <si>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</si>
  <si>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</si>
  <si>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</si>
  <si>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</si>
  <si>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</si>
  <si>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</si>
  <si>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</si>
  <si>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</si>
  <si>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</si>
  <si>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</si>
  <si>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</si>
  <si>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</si>
  <si>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</si>
  <si>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</si>
  <si>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</si>
  <si>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</si>
  <si>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</si>
  <si>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</si>
  <si>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</si>
  <si>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</si>
  <si>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</si>
  <si>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</si>
  <si>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</si>
  <si>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</si>
  <si>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</si>
  <si>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</si>
  <si>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</si>
  <si>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</si>
  <si>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</si>
  <si>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</si>
  <si>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</si>
  <si>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</si>
  <si>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</si>
  <si>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</si>
  <si>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</si>
  <si>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</si>
  <si>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</si>
  <si>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</si>
  <si>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</si>
  <si>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</si>
  <si>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</si>
  <si>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</si>
  <si>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</si>
  <si>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</si>
  <si>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</si>
  <si>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</si>
  <si>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</si>
  <si>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</si>
  <si>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</si>
  <si>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</si>
  <si>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</si>
  <si>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</si>
  <si>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</si>
  <si>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</si>
  <si>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</si>
  <si>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</si>
  <si>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</si>
  <si>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</si>
  <si>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</si>
  <si>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</si>
  <si>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</si>
  <si>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</si>
  <si>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</si>
  <si>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</si>
  <si>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</si>
  <si>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</si>
  <si>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</si>
  <si>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</si>
  <si>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</si>
  <si>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</si>
  <si>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</si>
  <si>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</si>
  <si>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</si>
  <si>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</si>
  <si>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</si>
  <si>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</si>
  <si>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</si>
  <si>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</si>
  <si>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</si>
  <si>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</si>
  <si>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</si>
  <si>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</si>
  <si>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</si>
  <si>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</si>
  <si>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</si>
  <si>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</si>
  <si>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</si>
  <si>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</si>
  <si>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</si>
  <si>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</si>
  <si>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</si>
  <si>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</si>
  <si>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</si>
  <si>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</si>
  <si>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</si>
  <si>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</si>
  <si>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</si>
  <si>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</si>
  <si>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</si>
  <si>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</si>
  <si>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</si>
  <si>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</si>
  <si>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</si>
  <si>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</si>
  <si>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</si>
  <si>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</si>
  <si>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</si>
  <si>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</si>
  <si>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</si>
  <si>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</si>
  <si>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</si>
  <si>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</si>
  <si>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</si>
  <si>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</si>
  <si>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</si>
  <si>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</si>
  <si>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</si>
  <si>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</si>
  <si>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</si>
  <si>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</si>
  <si>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</si>
  <si>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</si>
  <si>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</si>
  <si>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</si>
  <si>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</si>
  <si>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</si>
  <si>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</si>
  <si>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</si>
  <si>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</si>
  <si>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</si>
  <si>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</si>
  <si>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</si>
  <si>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</si>
  <si>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</si>
  <si>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</si>
  <si>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</si>
  <si>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</si>
  <si>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</si>
  <si>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</si>
  <si>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</si>
  <si>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</si>
  <si>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</si>
  <si>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</si>
  <si>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</si>
  <si>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</si>
  <si>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</si>
  <si>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</si>
  <si>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</si>
  <si>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</si>
  <si>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</si>
  <si>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</si>
  <si>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</si>
  <si>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</si>
  <si>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</si>
  <si>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</si>
  <si>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</si>
  <si>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</si>
  <si>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</si>
  <si>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</si>
  <si>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</si>
  <si>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</si>
  <si>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</si>
  <si>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</si>
  <si>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</si>
  <si>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</si>
  <si>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</si>
  <si>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</si>
  <si>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</si>
  <si>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</si>
  <si>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</si>
  <si>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</si>
  <si>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</si>
  <si>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</si>
  <si>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</si>
  <si>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</si>
  <si>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</si>
  <si>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</si>
  <si>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</si>
  <si>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</si>
  <si>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</si>
  <si>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</si>
  <si>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</si>
  <si>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</si>
  <si>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</si>
  <si>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</si>
  <si>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</si>
  <si>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</si>
  <si>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</si>
  <si>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</si>
  <si>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</si>
  <si>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</si>
  <si>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</si>
  <si>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</si>
  <si>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</si>
  <si>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</si>
  <si>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</si>
  <si>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</si>
  <si>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</si>
  <si>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</si>
  <si>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</si>
  <si>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</si>
  <si>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</si>
  <si>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</si>
  <si>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</si>
  <si>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</si>
  <si>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</si>
  <si>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</si>
  <si>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</si>
  <si>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</si>
  <si>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</si>
  <si>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</si>
  <si>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</si>
  <si>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</si>
  <si>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</si>
  <si>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</si>
  <si>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</si>
  <si>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</si>
  <si>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</si>
  <si>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</si>
  <si>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</si>
  <si>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</si>
  <si>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</si>
  <si>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</si>
  <si>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</si>
  <si>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</si>
  <si>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</si>
  <si>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</si>
  <si>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</si>
  <si>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</si>
  <si>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</si>
  <si>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</si>
  <si>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</si>
  <si>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</si>
  <si>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</si>
  <si>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</si>
  <si>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</si>
  <si>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</si>
  <si>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</si>
  <si>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</si>
  <si>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</si>
  <si>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</si>
  <si>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</si>
  <si>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</si>
  <si>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</si>
  <si>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</si>
  <si>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</si>
  <si>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</si>
  <si>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</si>
  <si>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</si>
  <si>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</si>
  <si>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</si>
  <si>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</si>
  <si>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</si>
  <si>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</si>
  <si>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</si>
  <si>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</si>
  <si>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</si>
  <si>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</si>
  <si>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</si>
  <si>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</si>
  <si>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</si>
  <si>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</si>
  <si>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</si>
  <si>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</si>
  <si>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</si>
  <si>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</si>
  <si>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</si>
  <si>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</si>
  <si>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</si>
  <si>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</si>
  <si>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</si>
  <si>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</si>
  <si>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</si>
  <si>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</si>
  <si>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</si>
  <si>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</si>
  <si>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</si>
  <si>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</si>
  <si>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</si>
  <si>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</si>
  <si>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</si>
  <si>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</si>
  <si>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</si>
  <si>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</si>
  <si>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</si>
  <si>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</si>
  <si>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</si>
  <si>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</si>
  <si>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</si>
  <si>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</si>
  <si>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</si>
  <si>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</si>
  <si>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</si>
  <si>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</si>
  <si>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</si>
  <si>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</si>
  <si>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</si>
  <si>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</si>
  <si>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</si>
  <si>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</si>
  <si>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</si>
  <si>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</si>
  <si>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</si>
  <si>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</si>
  <si>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</si>
  <si>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</si>
  <si>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</si>
  <si>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</si>
  <si>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</si>
  <si>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</si>
  <si>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</si>
  <si>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</si>
  <si>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</si>
  <si>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</si>
  <si>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</si>
  <si>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</si>
  <si>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</si>
  <si>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</si>
  <si>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</si>
  <si>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</si>
  <si>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</si>
  <si>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</si>
  <si>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</si>
  <si>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</si>
  <si>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</si>
  <si>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</si>
  <si>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</si>
  <si>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</si>
  <si>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</si>
  <si>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</si>
  <si>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</si>
  <si>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</si>
  <si>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</si>
  <si>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</si>
  <si>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</si>
  <si>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</si>
  <si>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</si>
  <si>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</si>
  <si>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</si>
  <si>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</si>
  <si>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</si>
  <si>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</si>
  <si>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</si>
  <si>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</si>
  <si>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</si>
  <si>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</si>
  <si>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</si>
  <si>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</si>
  <si>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</si>
  <si>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</si>
  <si>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</si>
  <si>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</si>
  <si>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</si>
  <si>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</si>
  <si>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</si>
  <si>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</si>
  <si>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</si>
  <si>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</si>
  <si>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</si>
  <si>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</si>
  <si>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</si>
  <si>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</si>
  <si>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</si>
  <si>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</si>
  <si>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</si>
  <si>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</si>
  <si>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</si>
  <si>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</si>
  <si>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</si>
  <si>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</si>
  <si>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</si>
  <si>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</si>
  <si>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</si>
  <si>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</si>
  <si>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</si>
  <si>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</si>
  <si>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</si>
  <si>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</si>
  <si>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</si>
  <si>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</si>
  <si>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</si>
  <si>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</si>
  <si>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</si>
  <si>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</si>
  <si>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</si>
  <si>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</si>
  <si>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</si>
  <si>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</si>
  <si>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</si>
  <si>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</si>
  <si>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</si>
  <si>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</si>
  <si>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</si>
  <si>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</si>
  <si>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</si>
  <si>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</si>
  <si>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</si>
  <si>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</si>
  <si>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</si>
  <si>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</si>
  <si>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</si>
  <si>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</si>
  <si>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</si>
  <si>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</si>
  <si>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</si>
  <si>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</si>
  <si>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</si>
  <si>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</si>
  <si>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</si>
  <si>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</si>
  <si>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</si>
  <si>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</si>
  <si>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</si>
  <si>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</si>
  <si>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</si>
  <si>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</si>
  <si>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</si>
  <si>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</si>
  <si>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</si>
  <si>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</si>
  <si>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</si>
  <si>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</si>
  <si>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</si>
  <si>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</si>
  <si>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</si>
  <si>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</si>
  <si>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</si>
  <si>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</si>
  <si>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</si>
  <si>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</si>
  <si>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</si>
  <si>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</si>
  <si>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</si>
  <si>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</si>
  <si>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</si>
  <si>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</si>
  <si>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</si>
  <si>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</si>
  <si>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</si>
  <si>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</si>
  <si>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</si>
  <si>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</si>
  <si>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</si>
  <si>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</si>
  <si>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</si>
  <si>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</si>
  <si>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</si>
  <si>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</si>
  <si>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</si>
  <si>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</si>
  <si>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</si>
  <si>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</si>
  <si>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</si>
  <si>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</si>
  <si>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</si>
  <si>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</si>
  <si>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</si>
  <si>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</si>
  <si>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</si>
  <si>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</si>
  <si>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</si>
  <si>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</si>
  <si>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</si>
  <si>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</si>
  <si>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</si>
  <si>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</si>
  <si>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</si>
  <si>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</si>
  <si>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</si>
  <si>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</si>
  <si>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</si>
  <si>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</si>
  <si>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</si>
  <si>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</si>
  <si>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</si>
  <si>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</si>
  <si>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</si>
  <si>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</si>
  <si>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</si>
  <si>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</si>
  <si>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</si>
  <si>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</si>
  <si>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</si>
  <si>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</si>
  <si>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</si>
  <si>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</si>
  <si>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</si>
  <si>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</si>
  <si>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</si>
  <si>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</si>
  <si>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</si>
  <si>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</si>
  <si>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</si>
  <si>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</si>
  <si>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</si>
  <si>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</si>
  <si>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</si>
  <si>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</si>
  <si>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</si>
  <si>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</si>
  <si>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</si>
  <si>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</si>
  <si>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</si>
  <si>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</si>
  <si>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</si>
  <si>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</si>
  <si>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</si>
  <si>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</si>
  <si>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</si>
  <si>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</si>
  <si>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</si>
  <si>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</si>
  <si>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</si>
  <si>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</si>
  <si>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</si>
  <si>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</si>
  <si>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</si>
  <si>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</si>
  <si>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</si>
  <si>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</si>
  <si>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</si>
  <si>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</si>
  <si>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</si>
  <si>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</si>
  <si>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</si>
  <si>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</si>
  <si>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</si>
  <si>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</si>
  <si>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</si>
  <si>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</si>
  <si>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</si>
  <si>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</si>
  <si>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</si>
  <si>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</si>
  <si>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</si>
  <si>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</si>
  <si>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</si>
  <si>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</si>
  <si>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</si>
  <si>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</si>
  <si>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</si>
  <si>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</si>
  <si>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</si>
  <si>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</si>
  <si>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</si>
  <si>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</si>
  <si>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</si>
  <si>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</si>
  <si>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</si>
  <si>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</si>
  <si>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</si>
  <si>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</si>
  <si>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</si>
  <si>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</si>
  <si>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</si>
  <si>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</si>
  <si>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</si>
  <si>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</si>
  <si>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</si>
  <si>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</si>
  <si>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</si>
  <si>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</si>
  <si>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</si>
  <si>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</si>
  <si>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</si>
  <si>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</si>
  <si>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</si>
  <si>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</si>
  <si>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</si>
  <si>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</si>
  <si>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</si>
  <si>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</si>
  <si>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</si>
  <si>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</si>
  <si>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</si>
  <si>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</si>
  <si>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</si>
  <si>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</si>
  <si>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</si>
  <si>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</si>
  <si>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</si>
  <si>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</si>
  <si>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</si>
  <si>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</si>
  <si>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</si>
  <si>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</si>
  <si>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</si>
  <si>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</si>
  <si>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</si>
  <si>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</si>
  <si>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</si>
  <si>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</si>
  <si>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</si>
  <si>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</si>
  <si>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</si>
  <si>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</si>
  <si>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</si>
  <si>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</si>
  <si>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</si>
  <si>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</si>
  <si>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</si>
  <si>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</si>
  <si>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</si>
  <si>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</si>
  <si>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</si>
  <si>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</si>
  <si>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</si>
  <si>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</si>
  <si>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</si>
  <si>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</si>
  <si>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</si>
  <si>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</si>
  <si>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</si>
  <si>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</si>
  <si>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</si>
  <si>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</si>
  <si>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</si>
  <si>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</si>
  <si>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</si>
  <si>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</si>
  <si>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</si>
  <si>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</si>
  <si>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</si>
  <si>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</si>
  <si>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</si>
  <si>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</si>
  <si>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</si>
  <si>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</si>
  <si>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</si>
  <si>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</si>
  <si>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</si>
  <si>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</si>
  <si>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</si>
  <si>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</si>
  <si>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</si>
  <si>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</si>
  <si>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</si>
  <si>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</si>
  <si>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</si>
  <si>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</si>
  <si>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</si>
  <si>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</si>
  <si>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</si>
  <si>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</si>
  <si>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</si>
  <si>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</si>
  <si>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</si>
  <si>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</si>
  <si>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</si>
  <si>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</si>
  <si>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</si>
  <si>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</si>
  <si>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</si>
  <si>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</si>
  <si>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</si>
  <si>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</si>
  <si>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</si>
  <si>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</si>
  <si>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</si>
  <si>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</si>
  <si>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</si>
  <si>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</si>
  <si>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</si>
  <si>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</si>
  <si>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</si>
  <si>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</si>
  <si>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</si>
  <si>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</si>
  <si>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</si>
  <si>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</si>
  <si>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</si>
  <si>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</si>
  <si>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</si>
  <si>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</si>
  <si>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</si>
  <si>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</si>
  <si>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</si>
  <si>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</si>
  <si>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</si>
  <si>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</si>
  <si>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</si>
  <si>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</si>
  <si>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</si>
  <si>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</si>
  <si>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</si>
  <si>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</si>
  <si>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</si>
  <si>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</si>
  <si>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</si>
  <si>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</si>
  <si>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</si>
  <si>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</si>
  <si>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</si>
  <si>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</si>
  <si>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</si>
  <si>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</si>
  <si>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</si>
  <si>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</si>
  <si>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</si>
  <si>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</si>
  <si>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</si>
  <si>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</si>
  <si>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</si>
  <si>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</si>
  <si>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</si>
  <si>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</si>
  <si>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</si>
  <si>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</si>
  <si>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</si>
  <si>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</si>
  <si>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</si>
  <si>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</si>
  <si>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</si>
  <si>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</si>
  <si>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</si>
  <si>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</si>
  <si>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</si>
  <si>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</si>
  <si>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</si>
  <si>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</si>
  <si>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</si>
  <si>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</si>
  <si>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</si>
  <si>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</si>
  <si>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</si>
  <si>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</si>
  <si>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</si>
  <si>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</si>
  <si>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</si>
  <si>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</si>
  <si>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</si>
  <si>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</si>
  <si>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</si>
  <si>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</si>
  <si>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</si>
  <si>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</si>
  <si>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</si>
  <si>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</si>
  <si>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</si>
  <si>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</si>
  <si>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</si>
  <si>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</si>
  <si>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</si>
  <si>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</si>
  <si>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</si>
  <si>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</si>
  <si>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</si>
  <si>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</si>
  <si>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</si>
  <si>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</si>
  <si>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</si>
  <si>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</si>
  <si>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</si>
  <si>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</si>
  <si>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</si>
  <si>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</si>
  <si>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</si>
  <si>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</si>
  <si>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</si>
  <si>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</si>
  <si>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</si>
  <si>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</si>
  <si>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</si>
  <si>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</si>
  <si>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</si>
  <si>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</si>
  <si>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</si>
  <si>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</si>
  <si>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</si>
  <si>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</si>
  <si>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</si>
  <si>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</si>
  <si>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</si>
  <si>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</si>
  <si>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</si>
  <si>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</si>
  <si>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</si>
  <si>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</si>
  <si>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</si>
  <si>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</si>
  <si>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</si>
  <si>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</si>
  <si>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</si>
  <si>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</si>
  <si>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</si>
  <si>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</si>
  <si>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</si>
  <si>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</si>
  <si>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</si>
  <si>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</si>
  <si>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</si>
  <si>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</si>
  <si>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</si>
  <si>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</si>
  <si>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</si>
  <si>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</si>
  <si>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</si>
  <si>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</si>
  <si>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</si>
  <si>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</si>
  <si>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</si>
  <si>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</si>
  <si>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</si>
  <si>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</si>
  <si>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</si>
  <si>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</si>
  <si>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</si>
  <si>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</si>
  <si>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</si>
  <si>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</si>
  <si>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</si>
  <si>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</si>
  <si>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</si>
  <si>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</si>
  <si>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</si>
  <si>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</si>
  <si>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</si>
  <si>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</si>
  <si>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</si>
  <si>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</si>
  <si>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</si>
  <si>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</si>
  <si>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</si>
  <si>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</si>
  <si>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</si>
  <si>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</si>
  <si>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</si>
  <si>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</si>
  <si>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</si>
  <si>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</si>
  <si>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</si>
  <si>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</si>
  <si>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</si>
  <si>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</si>
  <si>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</si>
  <si>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</si>
  <si>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</si>
  <si>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</si>
  <si>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</si>
  <si>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</si>
  <si>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</si>
  <si>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</si>
  <si>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</si>
  <si>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</si>
  <si>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</si>
  <si>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</si>
  <si>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</si>
  <si>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</si>
  <si>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</si>
  <si>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</si>
  <si>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</si>
  <si>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</si>
  <si>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</si>
  <si>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</si>
  <si>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</si>
  <si>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</si>
  <si>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</si>
  <si>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</si>
  <si>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</si>
  <si>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</si>
  <si>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</si>
  <si>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</si>
  <si>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</si>
  <si>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</si>
  <si>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</si>
  <si>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</si>
  <si>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</si>
  <si>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</si>
  <si>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</si>
  <si>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</si>
  <si>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</si>
  <si>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</si>
  <si>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</si>
  <si>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</si>
  <si>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</si>
  <si>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</si>
  <si>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</si>
  <si>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</si>
  <si>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</si>
  <si>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</si>
  <si>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</si>
  <si>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</si>
  <si>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</si>
  <si>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</si>
  <si>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</si>
  <si>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</si>
  <si>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</si>
  <si>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</si>
  <si>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</si>
  <si>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</si>
  <si>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</si>
  <si>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</si>
  <si>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</si>
  <si>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</si>
  <si>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</si>
  <si>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</si>
  <si>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</si>
  <si>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</si>
  <si>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</si>
  <si>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</si>
  <si>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</si>
  <si>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</si>
  <si>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</si>
  <si>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</si>
  <si>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</si>
  <si>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</si>
  <si>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</si>
  <si>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</si>
  <si>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</si>
  <si>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</si>
  <si>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</si>
  <si>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</si>
  <si>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</si>
  <si>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</si>
  <si>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</si>
  <si>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</si>
  <si>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</si>
  <si>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</si>
  <si>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</si>
  <si>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</si>
  <si>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</si>
  <si>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</si>
  <si>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</si>
  <si>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</si>
  <si>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</si>
  <si>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</si>
  <si>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</si>
  <si>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</si>
  <si>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</si>
  <si>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</si>
  <si>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</si>
  <si>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</si>
  <si>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</si>
  <si>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</si>
  <si>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</si>
  <si>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</si>
  <si>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</si>
  <si>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</si>
  <si>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</si>
  <si>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</si>
  <si>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</si>
  <si>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</si>
  <si>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</si>
  <si>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</si>
  <si>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</si>
  <si>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</si>
  <si>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</si>
  <si>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</si>
  <si>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</si>
  <si>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</si>
  <si>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</si>
  <si>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</si>
  <si>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</si>
  <si>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</si>
  <si>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</si>
  <si>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</si>
  <si>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</si>
  <si>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</si>
  <si>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</si>
  <si>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</si>
  <si>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</si>
  <si>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</si>
  <si>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</si>
  <si>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</si>
  <si>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</si>
  <si>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</si>
  <si>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</si>
  <si>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</si>
  <si>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</si>
  <si>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</si>
  <si>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</si>
  <si>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</si>
  <si>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</si>
  <si>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</si>
  <si>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</si>
  <si>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</si>
  <si>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</si>
  <si>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</si>
  <si>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</si>
  <si>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</si>
  <si>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</si>
  <si>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</si>
  <si>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</si>
  <si>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</si>
  <si>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</si>
  <si>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</si>
  <si>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</si>
  <si>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</si>
  <si>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</si>
  <si>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</si>
  <si>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</si>
  <si>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</si>
  <si>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</si>
  <si>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</si>
  <si>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</si>
  <si>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</si>
  <si>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</si>
  <si>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</si>
  <si>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</si>
  <si>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</si>
  <si>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</si>
  <si>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</si>
  <si>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</si>
  <si>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</si>
  <si>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</si>
  <si>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</si>
  <si>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</si>
  <si>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</si>
  <si>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</si>
  <si>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</si>
  <si>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</si>
  <si>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</si>
  <si>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</si>
  <si>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</si>
  <si>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</si>
  <si>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</si>
  <si>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</si>
  <si>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</si>
  <si>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</si>
  <si>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</si>
  <si>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</si>
  <si>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</si>
  <si>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</si>
  <si>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</si>
  <si>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</si>
  <si>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</si>
  <si>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</si>
  <si>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</si>
  <si>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</si>
  <si>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</si>
  <si>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</si>
  <si>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</si>
  <si>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</si>
  <si>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</si>
  <si>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</si>
  <si>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</si>
  <si>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</si>
  <si>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</si>
  <si>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</si>
  <si>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</si>
  <si>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</si>
  <si>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</si>
  <si>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</si>
  <si>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</si>
  <si>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</si>
  <si>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</si>
  <si>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</si>
  <si>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</si>
  <si>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</si>
  <si>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</si>
  <si>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</si>
  <si>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</si>
  <si>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</si>
  <si>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</si>
  <si>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</si>
  <si>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</si>
  <si>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</si>
  <si>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</si>
  <si>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</si>
  <si>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</si>
  <si>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</si>
  <si>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</si>
  <si>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</si>
  <si>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</si>
  <si>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</si>
  <si>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</si>
  <si>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</si>
  <si>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</si>
  <si>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</si>
  <si>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</si>
  <si>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</si>
  <si>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</si>
  <si>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</si>
  <si>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</si>
  <si>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</si>
  <si>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</si>
  <si>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</si>
  <si>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</si>
  <si>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</si>
  <si>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</si>
  <si>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</si>
  <si>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</si>
  <si>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</si>
  <si>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</si>
  <si>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</si>
  <si>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</si>
  <si>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</si>
  <si>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</si>
  <si>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</si>
  <si>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</si>
  <si>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</si>
  <si>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</si>
  <si>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</si>
  <si>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</si>
  <si>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</si>
  <si>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</si>
  <si>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</si>
  <si>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</si>
  <si>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</si>
  <si>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</si>
  <si>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</si>
  <si>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</si>
  <si>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</si>
  <si>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</si>
  <si>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</si>
  <si>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</si>
  <si>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</si>
  <si>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</si>
  <si>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</si>
  <si>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</si>
  <si>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</si>
  <si>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</si>
  <si>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</si>
  <si>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</si>
  <si>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</si>
  <si>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</si>
  <si>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</si>
  <si>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</si>
  <si>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</si>
  <si>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</si>
  <si>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</si>
  <si>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</si>
  <si>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</si>
  <si>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</si>
  <si>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</si>
  <si>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</si>
  <si>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</si>
  <si>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</si>
  <si>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</si>
  <si>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</si>
  <si>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</si>
  <si>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</si>
  <si>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</si>
  <si>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</si>
  <si>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</si>
  <si>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</si>
  <si>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</si>
  <si>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</si>
  <si>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</si>
  <si>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</si>
  <si>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</si>
  <si>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</si>
  <si>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</si>
  <si>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</si>
  <si>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</si>
  <si>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</si>
  <si>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</si>
  <si>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</si>
  <si>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</si>
  <si>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</si>
  <si>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</si>
  <si>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</si>
  <si>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</si>
  <si>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</si>
  <si>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</si>
  <si>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</si>
  <si>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</si>
  <si>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</si>
  <si>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</si>
  <si>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</si>
  <si>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</si>
  <si>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</si>
  <si>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</si>
  <si>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</si>
  <si>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</si>
  <si>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</si>
  <si>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</si>
  <si>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</si>
  <si>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</si>
  <si>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</si>
  <si>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</si>
  <si>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</si>
  <si>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</si>
  <si>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</si>
  <si>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</si>
  <si>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</si>
  <si>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</si>
  <si>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</si>
  <si>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</si>
  <si>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</si>
  <si>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</si>
  <si>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</si>
  <si>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</si>
  <si>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</si>
  <si>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</si>
  <si>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</si>
  <si>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</si>
  <si>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</si>
  <si>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</si>
  <si>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</si>
  <si>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</si>
  <si>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</si>
  <si>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</si>
  <si>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</si>
  <si>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</si>
  <si>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</si>
  <si>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</si>
  <si>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</si>
  <si>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</si>
  <si>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</si>
  <si>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</si>
  <si>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</si>
  <si>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</si>
  <si>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</si>
  <si>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</si>
  <si>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</si>
  <si>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</si>
  <si>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</si>
  <si>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</si>
  <si>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</si>
  <si>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</si>
  <si>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</si>
  <si>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</si>
  <si>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</si>
  <si>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</si>
  <si>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</si>
  <si>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</si>
  <si>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</si>
  <si>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</si>
  <si>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</si>
  <si>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</si>
  <si>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</si>
  <si>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</si>
  <si>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</si>
  <si>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</si>
  <si>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</si>
  <si>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</si>
  <si>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</si>
  <si>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</si>
  <si>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</si>
  <si>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</si>
  <si>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</si>
  <si>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</si>
  <si>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</si>
  <si>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</si>
  <si>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</si>
  <si>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</si>
  <si>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</si>
  <si>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</si>
  <si>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</si>
  <si>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</si>
  <si>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</si>
  <si>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</si>
  <si>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</si>
  <si>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</si>
  <si>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</si>
  <si>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</si>
  <si>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</si>
  <si>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</si>
  <si>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</si>
  <si>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</si>
  <si>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</si>
  <si>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</si>
  <si>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</si>
  <si>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</si>
  <si>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</si>
  <si>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</si>
  <si>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</si>
  <si>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</si>
  <si>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</si>
  <si>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</si>
  <si>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</si>
  <si>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</si>
  <si>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</si>
  <si>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</si>
  <si>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</si>
  <si>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</si>
  <si>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</si>
  <si>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</si>
  <si>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</si>
  <si>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</si>
  <si>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</si>
  <si>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</si>
  <si>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</si>
  <si>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</si>
  <si>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</si>
  <si>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</si>
  <si>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</si>
  <si>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</si>
  <si>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</si>
  <si>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</si>
  <si>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</si>
  <si>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</si>
  <si>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</si>
  <si>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</si>
  <si>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</si>
  <si>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</si>
  <si>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</si>
  <si>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</si>
  <si>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</si>
  <si>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</si>
  <si>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</si>
  <si>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</si>
  <si>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</si>
  <si>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</si>
  <si>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</si>
  <si>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</si>
  <si>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</si>
  <si>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</si>
  <si>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</si>
  <si>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</si>
  <si>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</si>
  <si>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</si>
  <si>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</si>
  <si>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</si>
  <si>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</si>
  <si>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</si>
  <si>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</si>
  <si>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</si>
  <si>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</si>
  <si>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</si>
  <si>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</si>
  <si>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</si>
  <si>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</si>
  <si>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</si>
  <si>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</si>
  <si>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</si>
  <si>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</si>
  <si>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</si>
  <si>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</si>
  <si>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</si>
  <si>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</si>
  <si>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</si>
  <si>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</si>
  <si>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</si>
  <si>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</si>
  <si>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</si>
  <si>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</si>
  <si>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</si>
  <si>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</si>
  <si>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</si>
  <si>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</si>
  <si>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</si>
  <si>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</si>
  <si>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</si>
  <si>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</si>
  <si>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</si>
  <si>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</si>
  <si>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</si>
  <si>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</si>
  <si>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</si>
  <si>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</si>
  <si>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</si>
  <si>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</si>
  <si>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</si>
  <si>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</si>
  <si>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</si>
  <si>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</si>
  <si>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</si>
  <si>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</si>
  <si>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</si>
  <si>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</si>
  <si>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</si>
  <si>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</si>
  <si>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</si>
  <si>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</si>
  <si>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</si>
  <si>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</si>
  <si>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</si>
  <si>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</si>
  <si>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</si>
  <si>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</si>
  <si>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</si>
  <si>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</si>
  <si>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</si>
  <si>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</si>
  <si>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</si>
  <si>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</si>
  <si>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</si>
  <si>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</si>
  <si>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</si>
  <si>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</si>
  <si>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</si>
  <si>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</si>
  <si>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</si>
  <si>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</si>
  <si>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</si>
  <si>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</si>
  <si>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</si>
  <si>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</si>
  <si>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</si>
  <si>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</si>
  <si>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</si>
  <si>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</si>
  <si>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</si>
  <si>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</si>
  <si>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</si>
  <si>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</si>
  <si>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</si>
  <si>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</si>
  <si>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</si>
  <si>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</si>
  <si>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</si>
  <si>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</si>
  <si>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</si>
  <si>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</si>
  <si>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</si>
  <si>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</si>
  <si>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</si>
  <si>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</si>
  <si>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</si>
  <si>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</si>
  <si>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</si>
  <si>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</si>
  <si>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</si>
  <si>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</si>
  <si>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</si>
  <si>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</si>
  <si>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</si>
  <si>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</si>
  <si>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</si>
  <si>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</si>
  <si>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</si>
  <si>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</si>
  <si>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</si>
  <si>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</si>
  <si>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</si>
  <si>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</si>
  <si>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</si>
  <si>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</si>
  <si>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</si>
  <si>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</si>
  <si>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</si>
  <si>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</si>
  <si>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</si>
  <si>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</si>
  <si>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</si>
  <si>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</si>
  <si>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</si>
  <si>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</si>
  <si>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</si>
  <si>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</si>
  <si>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</si>
  <si>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</si>
  <si>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</si>
  <si>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</si>
  <si>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</si>
  <si>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</si>
  <si>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</si>
  <si>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</si>
  <si>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</si>
  <si>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</si>
  <si>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</si>
  <si>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</si>
  <si>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</si>
  <si>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</si>
  <si>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</si>
  <si>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</si>
  <si>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</si>
  <si>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</si>
  <si>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</si>
  <si>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</si>
  <si>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</si>
  <si>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</si>
  <si>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</si>
  <si>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</si>
  <si>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</si>
  <si>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</si>
  <si>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</si>
  <si>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</si>
  <si>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</si>
  <si>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</si>
  <si>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</si>
  <si>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</si>
  <si>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</si>
  <si>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</si>
  <si>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</si>
  <si>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</si>
  <si>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</si>
  <si>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</si>
  <si>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</si>
  <si>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</si>
  <si>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</si>
  <si>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</si>
  <si>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</si>
  <si>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</si>
  <si>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</si>
  <si>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</si>
  <si>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</si>
  <si>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</si>
  <si>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</si>
  <si>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</si>
  <si>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</si>
  <si>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</si>
  <si>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</si>
  <si>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</si>
  <si>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</si>
  <si>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</si>
  <si>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</si>
  <si>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</si>
  <si>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</si>
  <si>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</si>
  <si>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</si>
  <si>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</si>
  <si>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</si>
  <si>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</si>
  <si>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</si>
  <si>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</si>
  <si>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</si>
  <si>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</si>
  <si>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</si>
  <si>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</si>
  <si>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</si>
  <si>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</si>
  <si>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</si>
  <si>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</si>
  <si>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</si>
  <si>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</si>
  <si>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</si>
  <si>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</si>
  <si>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</si>
  <si>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</si>
  <si>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</si>
  <si>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</si>
  <si>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</si>
  <si>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</si>
  <si>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</si>
  <si>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</si>
  <si>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</si>
  <si>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</si>
  <si>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</si>
  <si>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</si>
  <si>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</si>
  <si>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</si>
  <si>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</si>
  <si>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</si>
  <si>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</si>
  <si>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</si>
  <si>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</si>
  <si>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</si>
  <si>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</si>
  <si>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</si>
  <si>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</si>
  <si>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</si>
  <si>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</si>
  <si>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</si>
  <si>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</si>
  <si>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</si>
  <si>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</si>
  <si>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</si>
  <si>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</si>
  <si>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</si>
  <si>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</si>
  <si>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</si>
  <si>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</si>
  <si>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</si>
  <si>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</si>
  <si>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</si>
  <si>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</si>
  <si>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</si>
  <si>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</si>
  <si>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</si>
  <si>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</si>
  <si>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</si>
  <si>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</si>
  <si>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</si>
  <si>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</si>
  <si>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</si>
  <si>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</si>
  <si>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</si>
  <si>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</si>
  <si>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</si>
  <si>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</si>
  <si>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</si>
  <si>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</si>
  <si>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</si>
  <si>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</si>
  <si>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</si>
  <si>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</si>
  <si>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</si>
  <si>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</si>
  <si>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</si>
  <si>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</si>
  <si>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</si>
  <si>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</si>
  <si>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</si>
  <si>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</si>
  <si>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</si>
  <si>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</si>
  <si>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</si>
  <si>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</si>
  <si>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</si>
  <si>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</si>
  <si>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</si>
  <si>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</si>
  <si>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</si>
  <si>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</si>
  <si>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</si>
  <si>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</si>
  <si>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</si>
  <si>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</si>
  <si>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</si>
  <si>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</si>
  <si>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</si>
  <si>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</si>
  <si>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</si>
  <si>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</si>
  <si>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</si>
  <si>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</si>
  <si>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</si>
  <si>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</si>
  <si>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</si>
  <si>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</si>
  <si>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</si>
  <si>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</si>
  <si>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</si>
  <si>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</si>
  <si>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</si>
  <si>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</si>
  <si>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</si>
  <si>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</si>
  <si>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</si>
  <si>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</si>
  <si>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</si>
  <si>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</si>
  <si>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</si>
  <si>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</si>
  <si>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</si>
  <si>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</si>
  <si>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</si>
  <si>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</si>
  <si>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</si>
  <si>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</si>
  <si>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</si>
  <si>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</si>
  <si>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</si>
  <si>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</si>
  <si>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</si>
  <si>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</si>
  <si>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</si>
  <si>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</si>
  <si>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</si>
  <si>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</si>
  <si>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</si>
  <si>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</si>
  <si>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</si>
  <si>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</si>
  <si>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</si>
  <si>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</si>
  <si>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</si>
  <si>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</si>
  <si>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</si>
  <si>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</si>
  <si>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</si>
  <si>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</si>
  <si>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</si>
  <si>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</si>
  <si>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</si>
  <si>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</si>
  <si>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</si>
  <si>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</si>
  <si>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</si>
  <si>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</si>
  <si>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</si>
  <si>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</si>
  <si>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</si>
  <si>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</si>
  <si>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</si>
  <si>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</si>
  <si>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</si>
  <si>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</si>
  <si>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</si>
  <si>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</si>
  <si>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</si>
  <si>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</si>
  <si>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</si>
  <si>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</si>
  <si>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</si>
  <si>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</si>
  <si>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</si>
  <si>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</si>
  <si>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</si>
  <si>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</si>
  <si>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</si>
  <si>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</si>
  <si>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</si>
  <si>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</si>
  <si>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</si>
  <si>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</si>
  <si>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</si>
  <si>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</si>
  <si>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</si>
  <si>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</si>
  <si>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</si>
  <si>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</si>
  <si>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</si>
  <si>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</si>
  <si>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</si>
  <si>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</si>
  <si>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</si>
  <si>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</si>
  <si>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</si>
  <si>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</si>
  <si>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</si>
  <si>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</si>
  <si>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</si>
  <si>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</si>
  <si>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</si>
  <si>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</si>
  <si>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</si>
  <si>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</si>
  <si>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</si>
  <si>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</si>
  <si>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</si>
  <si>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</si>
  <si>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</si>
  <si>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</si>
  <si>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</si>
  <si>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</si>
  <si>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</si>
  <si>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</si>
  <si>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</si>
  <si>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</si>
  <si>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</si>
  <si>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</si>
  <si>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</si>
  <si>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</si>
  <si>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</si>
  <si>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</si>
  <si>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</si>
  <si>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</si>
  <si>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</si>
  <si>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</si>
  <si>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</si>
  <si>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</si>
  <si>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</si>
  <si>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</si>
  <si>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</si>
  <si>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</si>
  <si>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</si>
  <si>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</si>
  <si>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</si>
  <si>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</si>
  <si>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</si>
  <si>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</si>
  <si>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</si>
  <si>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</si>
  <si>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</si>
  <si>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</si>
  <si>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</si>
  <si>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</si>
  <si>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</si>
  <si>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</si>
  <si>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</si>
  <si>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</si>
  <si>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</si>
  <si>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</si>
  <si>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</si>
  <si>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</si>
  <si>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</si>
  <si>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</si>
  <si>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</si>
  <si>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</si>
  <si>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</si>
  <si>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</si>
  <si>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</si>
  <si>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</si>
  <si>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</si>
  <si>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</si>
  <si>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</si>
  <si>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</si>
  <si>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</si>
  <si>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</si>
  <si>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</si>
  <si>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</si>
  <si>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</si>
  <si>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</si>
  <si>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</si>
  <si>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</si>
  <si>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</si>
  <si>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</si>
  <si>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</si>
  <si>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</si>
  <si>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</si>
  <si>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</si>
  <si>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</si>
  <si>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</si>
  <si>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</si>
  <si>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</si>
  <si>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</si>
  <si>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</si>
  <si>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</si>
  <si>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</si>
  <si>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</si>
  <si>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</si>
  <si>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</si>
  <si>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</si>
  <si>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</si>
  <si>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</si>
  <si>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</si>
  <si>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</si>
  <si>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</si>
  <si>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</si>
  <si>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</si>
  <si>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</si>
  <si>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</si>
  <si>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</si>
  <si>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</si>
  <si>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</si>
  <si>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</si>
  <si>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</si>
  <si>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</si>
  <si>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</si>
  <si>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</si>
  <si>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</si>
  <si>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</si>
  <si>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</si>
  <si>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</si>
  <si>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</si>
  <si>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</si>
  <si>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</si>
  <si>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</si>
  <si>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</si>
  <si>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</si>
  <si>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</si>
  <si>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</si>
  <si>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</si>
  <si>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</si>
  <si>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</si>
  <si>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</si>
  <si>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</si>
  <si>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</si>
  <si>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</si>
  <si>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</si>
  <si>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</si>
  <si>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</si>
  <si>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</si>
  <si>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</si>
  <si>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</si>
  <si>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</si>
  <si>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</si>
  <si>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</si>
  <si>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</si>
  <si>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</si>
  <si>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</si>
  <si>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</si>
  <si>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</si>
  <si>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</si>
  <si>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</si>
  <si>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</si>
  <si>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</si>
  <si>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</si>
  <si>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</si>
  <si>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</si>
  <si>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</si>
  <si>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</si>
  <si>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</si>
  <si>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</si>
  <si>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</si>
  <si>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</si>
  <si>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</si>
  <si>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</si>
  <si>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</si>
  <si>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</si>
  <si>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</si>
  <si>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</si>
  <si>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</si>
  <si>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</si>
  <si>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</si>
  <si>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</si>
  <si>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</si>
  <si>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</si>
  <si>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</si>
  <si>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</si>
  <si>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</si>
  <si>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</si>
  <si>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</si>
  <si>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</si>
  <si>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</si>
  <si>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</si>
  <si>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</si>
  <si>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</si>
  <si>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</si>
  <si>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</si>
  <si>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</si>
  <si>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</si>
  <si>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</si>
  <si>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</si>
  <si>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</si>
  <si>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</si>
  <si>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</si>
  <si>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</si>
  <si>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</si>
  <si>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</si>
  <si>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</si>
  <si>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</si>
  <si>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</si>
  <si>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</si>
  <si>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</si>
  <si>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</si>
  <si>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</si>
  <si>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</si>
  <si>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</si>
  <si>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</si>
  <si>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</si>
  <si>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</si>
  <si>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</si>
  <si>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</si>
  <si>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</si>
  <si>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</si>
  <si>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</si>
  <si>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</si>
  <si>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</si>
  <si>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</si>
  <si>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</si>
  <si>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</si>
  <si>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</si>
  <si>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</si>
  <si>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</si>
  <si>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</si>
  <si>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</si>
  <si>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</si>
  <si>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</si>
  <si>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</si>
  <si>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</si>
  <si>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</si>
  <si>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</si>
  <si>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</si>
  <si>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</si>
  <si>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</si>
  <si>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</si>
  <si>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</si>
  <si>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</si>
  <si>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</si>
  <si>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</si>
  <si>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</si>
  <si>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</si>
  <si>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</si>
  <si>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</si>
  <si>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</si>
  <si>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</si>
  <si>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</si>
  <si>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</si>
  <si>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</si>
  <si>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</si>
  <si>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</si>
  <si>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</si>
  <si>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</si>
  <si>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</si>
  <si>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</si>
  <si>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</si>
  <si>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</si>
  <si>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</si>
  <si>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</si>
  <si>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</si>
  <si>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</si>
  <si>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</si>
  <si>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</si>
  <si>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</si>
  <si>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</si>
  <si>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</si>
  <si>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</si>
  <si>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</si>
  <si>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</si>
  <si>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</si>
  <si>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</si>
  <si>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</si>
  <si>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</si>
  <si>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</si>
  <si>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</si>
  <si>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</si>
  <si>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</si>
  <si>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</si>
  <si>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</si>
  <si>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</si>
  <si>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</si>
  <si>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</si>
  <si>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</si>
  <si>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</si>
  <si>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</si>
  <si>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</si>
  <si>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</si>
  <si>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</si>
  <si>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</si>
  <si>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</si>
  <si>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</si>
  <si>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</si>
  <si>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</si>
  <si>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</si>
  <si>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</si>
  <si>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</si>
  <si>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</si>
  <si>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</si>
  <si>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</si>
  <si>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</si>
  <si>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</si>
  <si>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</si>
  <si>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</si>
  <si>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</si>
  <si>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</si>
  <si>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</si>
  <si>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</si>
  <si>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</si>
  <si>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</si>
  <si>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</si>
  <si>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</si>
  <si>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</si>
  <si>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</si>
  <si>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</si>
  <si>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</si>
  <si>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</si>
  <si>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</si>
  <si>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</si>
  <si>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</si>
  <si>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</si>
  <si>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</si>
  <si>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</si>
  <si>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</si>
  <si>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</si>
  <si>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</si>
  <si>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</si>
  <si>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</si>
  <si>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</si>
  <si>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</si>
  <si>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</si>
  <si>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</si>
  <si>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</si>
  <si>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</si>
  <si>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</si>
  <si>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</si>
  <si>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</si>
  <si>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</si>
  <si>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</si>
  <si>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</si>
  <si>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</si>
  <si>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</si>
  <si>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</si>
  <si>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</si>
  <si>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</si>
  <si>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</si>
  <si>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</si>
  <si>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</si>
  <si>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</si>
  <si>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</si>
  <si>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</si>
  <si>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</si>
  <si>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</si>
  <si>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</si>
  <si>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</si>
  <si>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</si>
  <si>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</si>
  <si>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</si>
  <si>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</si>
  <si>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</si>
  <si>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</si>
  <si>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</si>
  <si>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</si>
  <si>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</si>
  <si>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</si>
  <si>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</si>
  <si>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</si>
  <si>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</si>
  <si>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</si>
  <si>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</si>
  <si>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</si>
  <si>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</si>
  <si>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</si>
  <si>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</si>
  <si>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</si>
  <si>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</si>
  <si>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</si>
  <si>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</si>
  <si>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</si>
  <si>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</si>
  <si>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</si>
  <si>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</si>
  <si>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</si>
  <si>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</si>
  <si>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</si>
  <si>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</si>
  <si>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</si>
  <si>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</si>
  <si>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</si>
  <si>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</si>
  <si>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</si>
  <si>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</si>
  <si>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</si>
  <si>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</si>
  <si>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</si>
  <si>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</si>
  <si>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</si>
  <si>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</si>
  <si>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</si>
  <si>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</si>
  <si>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</si>
  <si>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</si>
  <si>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</si>
  <si>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</si>
  <si>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</si>
  <si>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</si>
  <si>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</si>
  <si>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</si>
  <si>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</si>
  <si>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</si>
  <si>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</si>
  <si>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</si>
  <si>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</si>
  <si>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</si>
  <si>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</si>
  <si>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</si>
  <si>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</si>
  <si>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</si>
  <si>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</si>
  <si>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</si>
  <si>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</si>
  <si>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</si>
  <si>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</si>
  <si>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</si>
  <si>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</si>
  <si>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</si>
  <si>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</si>
  <si>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</si>
  <si>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</si>
  <si>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</si>
  <si>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</si>
  <si>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</si>
  <si>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</si>
  <si>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</si>
  <si>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</si>
  <si>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</si>
  <si>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</si>
  <si>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</si>
  <si>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</si>
  <si>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</si>
  <si>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</si>
  <si>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</si>
  <si>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</si>
  <si>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</si>
  <si>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</si>
  <si>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</si>
  <si>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</si>
  <si>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</si>
  <si>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</si>
  <si>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</si>
  <si>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</si>
  <si>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</si>
  <si>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</si>
  <si>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</si>
  <si>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</si>
  <si>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</si>
  <si>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</si>
  <si>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</si>
  <si>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</si>
  <si>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</si>
  <si>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</si>
  <si>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</si>
  <si>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</si>
  <si>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</si>
  <si>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</si>
  <si>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</si>
  <si>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</si>
  <si>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</si>
  <si>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</si>
  <si>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</si>
  <si>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</si>
  <si>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</si>
  <si>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</si>
  <si>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</si>
  <si>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</si>
  <si>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</si>
  <si>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</si>
  <si>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</si>
  <si>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</si>
  <si>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</si>
  <si>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</si>
  <si>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</si>
  <si>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</si>
  <si>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</si>
  <si>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</si>
  <si>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</si>
  <si>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</si>
  <si>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</si>
  <si>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</si>
  <si>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</si>
  <si>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</si>
  <si>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</si>
  <si>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</si>
  <si>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</si>
  <si>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</si>
  <si>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</si>
  <si>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</si>
  <si>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</si>
  <si>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</si>
  <si>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</si>
  <si>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</si>
  <si>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</si>
  <si>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</si>
  <si>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</si>
  <si>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</si>
  <si>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</si>
  <si>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</si>
  <si>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</si>
  <si>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</si>
  <si>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</si>
  <si>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</si>
  <si>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</si>
  <si>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</si>
  <si>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</si>
  <si>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</si>
  <si>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</si>
  <si>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</si>
  <si>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</si>
  <si>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</si>
  <si>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</si>
  <si>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</si>
  <si>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</si>
  <si>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</si>
  <si>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</si>
  <si>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</si>
  <si>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</si>
  <si>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</si>
  <si>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</si>
  <si>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</si>
  <si>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</si>
  <si>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</si>
  <si>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</si>
  <si>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</si>
  <si>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</si>
  <si>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</si>
  <si>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</si>
  <si>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</si>
  <si>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</si>
  <si>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</si>
  <si>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</si>
  <si>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</si>
  <si>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</si>
  <si>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</si>
  <si>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</si>
  <si>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</si>
  <si>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</si>
  <si>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</si>
  <si>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</si>
  <si>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</si>
  <si>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</si>
  <si>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</si>
  <si>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</si>
  <si>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</si>
  <si>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</si>
  <si>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</si>
  <si>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</si>
  <si>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</si>
  <si>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</si>
  <si>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</si>
  <si>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</si>
  <si>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</si>
  <si>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</si>
  <si>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</si>
  <si>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</si>
  <si>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</si>
  <si>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</si>
  <si>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</si>
  <si>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</si>
  <si>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</si>
  <si>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</si>
  <si>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</si>
  <si>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</si>
  <si>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</si>
  <si>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</si>
  <si>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</si>
  <si>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</si>
  <si>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</si>
  <si>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</si>
  <si>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</si>
  <si>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</si>
  <si>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</si>
  <si>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</si>
  <si>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</si>
  <si>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</si>
  <si>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</si>
  <si>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</si>
  <si>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</si>
  <si>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</si>
  <si>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</si>
  <si>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</si>
  <si>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</si>
  <si>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</si>
  <si>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</si>
  <si>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</si>
  <si>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</si>
  <si>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</si>
  <si>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</si>
  <si>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</si>
  <si>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</si>
  <si>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</si>
  <si>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</si>
  <si>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</si>
  <si>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</si>
  <si>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</si>
  <si>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</si>
  <si>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</si>
  <si>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</si>
  <si>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</si>
  <si>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</si>
  <si>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</si>
  <si>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</si>
  <si>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</si>
  <si>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</si>
  <si>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</si>
  <si>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</si>
  <si>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</si>
  <si>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</si>
  <si>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</si>
  <si>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</si>
  <si>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</si>
  <si>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</si>
  <si>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</si>
  <si>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</si>
  <si>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</si>
  <si>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</si>
  <si>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</si>
  <si>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</si>
  <si>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</si>
  <si>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</si>
  <si>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</si>
  <si>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</si>
  <si>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</si>
  <si>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</si>
  <si>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</si>
  <si>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</si>
  <si>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</si>
  <si>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</si>
  <si>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</si>
  <si>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</si>
  <si>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</si>
  <si>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</si>
  <si>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</si>
  <si>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</si>
  <si>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</si>
  <si>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</si>
  <si>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</si>
  <si>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</si>
  <si>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</si>
  <si>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</si>
  <si>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</si>
  <si>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</si>
  <si>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</si>
  <si>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</si>
  <si>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</si>
  <si>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</si>
  <si>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</si>
  <si>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</si>
  <si>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</si>
  <si>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</si>
  <si>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</si>
  <si>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</si>
  <si>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</si>
  <si>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</si>
  <si>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</si>
  <si>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</si>
  <si>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</si>
  <si>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</si>
  <si>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</si>
  <si>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</si>
  <si>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</si>
  <si>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</si>
  <si>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</si>
  <si>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</si>
  <si>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</si>
  <si>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</si>
  <si>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</si>
  <si>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</si>
  <si>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</si>
  <si>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</si>
  <si>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</si>
  <si>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</si>
  <si>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</si>
  <si>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</si>
  <si>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</si>
  <si>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</si>
  <si>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</si>
  <si>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</si>
  <si>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</si>
  <si>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</si>
  <si>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</si>
  <si>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</si>
  <si>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</si>
  <si>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</si>
  <si>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</si>
  <si>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</si>
  <si>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</si>
  <si>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</si>
  <si>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</si>
  <si>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</si>
  <si>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</si>
  <si>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</si>
  <si>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</si>
  <si>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</si>
  <si>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</si>
  <si>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</si>
  <si>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</si>
  <si>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</si>
  <si>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</si>
  <si>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</si>
  <si>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</si>
  <si>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</si>
  <si>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</si>
  <si>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</si>
  <si>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</si>
  <si>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</si>
  <si>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</si>
  <si>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</si>
  <si>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</si>
  <si>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</si>
  <si>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</si>
  <si>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</si>
  <si>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</si>
  <si>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</si>
  <si>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</si>
  <si>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</si>
  <si>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</si>
  <si>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</si>
  <si>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</si>
  <si>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</si>
  <si>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</si>
  <si>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</si>
  <si>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</si>
  <si>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</si>
  <si>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</si>
  <si>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</si>
  <si>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</si>
  <si>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</si>
  <si>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</si>
  <si>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</si>
  <si>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</si>
  <si>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</si>
  <si>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</si>
  <si>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</si>
  <si>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</si>
  <si>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</si>
  <si>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</si>
  <si>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</si>
  <si>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</si>
  <si>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</si>
  <si>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</si>
  <si>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</si>
  <si>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</si>
  <si>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</si>
  <si>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</si>
  <si>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</si>
  <si>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</si>
  <si>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</si>
  <si>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</si>
  <si>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</si>
  <si>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</si>
  <si>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</si>
  <si>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</si>
  <si>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</si>
  <si>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</si>
  <si>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</si>
  <si>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</si>
  <si>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</si>
  <si>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</si>
  <si>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</si>
  <si>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</si>
  <si>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</si>
  <si>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</si>
  <si>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</si>
  <si>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</si>
  <si>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</si>
  <si>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</si>
  <si>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</si>
  <si>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</si>
  <si>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</si>
  <si>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</si>
  <si>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</si>
  <si>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</si>
  <si>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</si>
  <si>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</si>
  <si>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</si>
  <si>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</si>
  <si>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</si>
  <si>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</si>
  <si>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</si>
  <si>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</si>
  <si>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</si>
  <si>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</si>
  <si>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</si>
  <si>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</si>
  <si>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</si>
  <si>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</si>
  <si>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</si>
  <si>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</si>
  <si>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</si>
  <si>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</si>
  <si>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</si>
  <si>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</si>
  <si>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</si>
  <si>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</si>
  <si>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</si>
  <si>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</si>
  <si>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</si>
  <si>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</si>
  <si>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</si>
  <si>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</si>
  <si>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</si>
  <si>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</si>
  <si>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</si>
  <si>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</si>
  <si>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</si>
  <si>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</si>
  <si>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</si>
  <si>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</si>
  <si>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</si>
  <si>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</si>
  <si>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</si>
  <si>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</si>
  <si>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</si>
  <si>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</si>
  <si>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</si>
  <si>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</si>
  <si>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</si>
  <si>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</si>
  <si>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</si>
  <si>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</si>
  <si>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</si>
  <si>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</si>
  <si>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</si>
  <si>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</si>
  <si>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</si>
  <si>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</si>
  <si>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</si>
  <si>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</si>
  <si>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</si>
  <si>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</si>
  <si>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</si>
  <si>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</si>
  <si>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</si>
  <si>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</si>
  <si>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</si>
  <si>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</si>
  <si>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</si>
  <si>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</si>
  <si>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</si>
  <si>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</si>
  <si>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</si>
  <si>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</si>
  <si>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</si>
  <si>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</si>
  <si>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</si>
  <si>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</si>
  <si>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</si>
  <si>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</si>
  <si>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</si>
  <si>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</si>
  <si>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</si>
  <si>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</si>
  <si>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</si>
  <si>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</si>
  <si>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</si>
  <si>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</si>
  <si>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</si>
  <si>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</si>
  <si>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</si>
  <si>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</si>
  <si>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</si>
  <si>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</si>
  <si>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</si>
  <si>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</si>
  <si>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</si>
  <si>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</si>
  <si>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</si>
  <si>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</si>
  <si>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</si>
  <si>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</si>
  <si>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</si>
  <si>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</si>
  <si>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</si>
  <si>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</si>
  <si>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</si>
  <si>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</si>
  <si>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</si>
  <si>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</si>
  <si>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</si>
  <si>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</si>
  <si>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</si>
  <si>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</si>
  <si>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</si>
  <si>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</si>
  <si>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</si>
  <si>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</si>
  <si>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</si>
  <si>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</si>
  <si>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</si>
  <si>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</si>
  <si>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</si>
  <si>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</si>
  <si>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</si>
  <si>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</si>
  <si>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</si>
  <si>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</si>
  <si>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</si>
  <si>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</si>
  <si>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</si>
  <si>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</si>
  <si>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</si>
  <si>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</si>
  <si>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</si>
  <si>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</si>
  <si>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</si>
  <si>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</si>
  <si>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</si>
  <si>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</si>
  <si>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</si>
  <si>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</si>
  <si>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</si>
  <si>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</si>
  <si>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</si>
  <si>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</si>
  <si>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</si>
  <si>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</si>
  <si>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</si>
  <si>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</si>
  <si>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</si>
  <si>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</si>
  <si>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</si>
  <si>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</si>
  <si>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</si>
  <si>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</si>
  <si>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</si>
  <si>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</si>
  <si>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</si>
  <si>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</si>
  <si>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</si>
  <si>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</si>
  <si>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</si>
  <si>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</si>
  <si>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</si>
  <si>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</si>
  <si>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</si>
  <si>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</si>
  <si>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</si>
  <si>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</si>
  <si>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</si>
  <si>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</si>
  <si>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</si>
  <si>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</si>
  <si>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</si>
  <si>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</si>
  <si>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</si>
  <si>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</si>
  <si>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</si>
  <si>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</si>
  <si>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</si>
  <si>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</si>
  <si>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</si>
  <si>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</si>
  <si>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</si>
  <si>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</si>
  <si>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</si>
  <si>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</si>
  <si>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</si>
  <si>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</si>
  <si>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</si>
  <si>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</si>
  <si>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</si>
  <si>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</si>
  <si>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</si>
  <si>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</si>
  <si>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</si>
  <si>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</si>
  <si>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</si>
  <si>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</si>
  <si>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</si>
  <si>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</si>
  <si>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</si>
  <si>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</si>
  <si>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</si>
  <si>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</si>
  <si>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</si>
  <si>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</si>
  <si>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</si>
  <si>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</si>
  <si>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</si>
  <si>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</si>
  <si>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</si>
  <si>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</si>
  <si>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</si>
  <si>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</si>
  <si>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</si>
  <si>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</si>
  <si>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</si>
  <si>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</si>
  <si>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</si>
  <si>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</si>
  <si>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</si>
  <si>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</si>
  <si>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</si>
  <si>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</si>
  <si>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</si>
  <si>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</si>
  <si>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</si>
  <si>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</si>
  <si>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</si>
  <si>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</si>
  <si>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</si>
  <si>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</si>
  <si>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</si>
  <si>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</si>
  <si>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</si>
  <si>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</si>
  <si>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</si>
  <si>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</si>
  <si>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</si>
  <si>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</si>
  <si>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</si>
  <si>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</si>
  <si>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</si>
  <si>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</si>
  <si>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</si>
  <si>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</si>
  <si>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</si>
  <si>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</si>
  <si>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</si>
  <si>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</si>
  <si>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</si>
  <si>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</si>
  <si>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</si>
  <si>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</si>
  <si>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</si>
  <si>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</si>
  <si>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</si>
  <si>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</si>
  <si>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</si>
  <si>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</si>
  <si>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</si>
  <si>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</si>
  <si>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</si>
  <si>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</si>
  <si>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</si>
  <si>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</si>
  <si>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</si>
  <si>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</si>
  <si>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</si>
  <si>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</si>
  <si>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</si>
  <si>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</si>
  <si>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</si>
  <si>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</si>
  <si>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</si>
  <si>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</si>
  <si>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</si>
  <si>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</si>
  <si>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</si>
  <si>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</si>
  <si>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</si>
  <si>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</si>
  <si>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</si>
  <si>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</si>
  <si>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</si>
  <si>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</si>
  <si>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</si>
  <si>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</si>
  <si>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</si>
  <si>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</si>
  <si>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</si>
  <si>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</si>
  <si>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</si>
  <si>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</si>
  <si>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</si>
  <si>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</si>
  <si>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</si>
  <si>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</si>
  <si>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</si>
  <si>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</si>
  <si>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</si>
  <si>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</si>
  <si>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</si>
  <si>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</si>
  <si>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</si>
  <si>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</si>
  <si>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</si>
  <si>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</si>
  <si>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</si>
  <si>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</si>
  <si>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</si>
  <si>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</si>
  <si>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</si>
  <si>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</si>
  <si>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</si>
  <si>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</si>
  <si>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</si>
  <si>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</si>
  <si>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</si>
  <si>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</si>
  <si>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</si>
  <si>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</si>
  <si>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</si>
  <si>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</si>
  <si>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</si>
  <si>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</si>
  <si>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</si>
  <si>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</si>
  <si>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</si>
  <si>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</si>
  <si>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</si>
  <si>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</si>
  <si>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</si>
  <si>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</si>
  <si>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</si>
  <si>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</si>
  <si>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</si>
  <si>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</si>
  <si>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</si>
  <si>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</si>
  <si>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</si>
  <si>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</si>
  <si>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</si>
  <si>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</si>
  <si>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</si>
  <si>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</si>
  <si>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</si>
  <si>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</si>
  <si>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</si>
  <si>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</si>
  <si>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</si>
  <si>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</si>
  <si>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</si>
  <si>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</si>
  <si>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</si>
  <si>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</si>
  <si>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</si>
  <si>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</si>
  <si>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</si>
  <si>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</si>
  <si>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</si>
  <si>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</si>
  <si>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</si>
  <si>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</si>
  <si>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</si>
  <si>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</si>
  <si>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</si>
  <si>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</si>
  <si>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</si>
  <si>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</si>
  <si>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</si>
  <si>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</si>
  <si>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</si>
  <si>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</si>
  <si>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</si>
  <si>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</si>
  <si>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</si>
  <si>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</si>
  <si>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</si>
  <si>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</si>
  <si>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</si>
  <si>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</si>
  <si>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</si>
  <si>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</si>
  <si>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</si>
  <si>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</si>
  <si>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</si>
  <si>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</si>
  <si>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</si>
  <si>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</si>
  <si>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</si>
  <si>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</si>
  <si>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</si>
  <si>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</si>
  <si>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</si>
  <si>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</si>
  <si>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</si>
  <si>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</si>
  <si>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</si>
  <si>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</si>
  <si>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</si>
  <si>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</si>
  <si>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</si>
  <si>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</si>
  <si>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</si>
  <si>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</si>
  <si>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</si>
  <si>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</si>
  <si>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</si>
  <si>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</si>
  <si>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</si>
  <si>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</si>
  <si>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</si>
  <si>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</si>
  <si>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</si>
  <si>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</si>
  <si>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</si>
  <si>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</si>
  <si>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</si>
  <si>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</si>
  <si>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</si>
  <si>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</si>
  <si>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</si>
  <si>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</si>
  <si>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</si>
  <si>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</si>
  <si>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</si>
  <si>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</si>
  <si>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</si>
  <si>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</si>
  <si>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</si>
  <si>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</si>
  <si>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</si>
  <si>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</si>
  <si>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</si>
  <si>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</si>
  <si>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</si>
  <si>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</si>
  <si>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</si>
  <si>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</si>
  <si>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</si>
  <si>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</si>
  <si>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</si>
  <si>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</si>
  <si>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</si>
  <si>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</si>
  <si>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</si>
  <si>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</si>
  <si>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</si>
  <si>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</si>
  <si>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</si>
  <si>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</si>
  <si>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</si>
  <si>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</si>
  <si>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</si>
  <si>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</si>
  <si>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</si>
  <si>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</si>
  <si>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</si>
  <si>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</si>
  <si>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</si>
  <si>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</si>
  <si>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</si>
  <si>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</si>
  <si>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</si>
  <si>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</si>
  <si>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</si>
  <si>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</si>
  <si>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</si>
  <si>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</si>
  <si>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</si>
  <si>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</si>
  <si>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</si>
  <si>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</si>
  <si>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</si>
  <si>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</si>
  <si>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</si>
  <si>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</si>
  <si>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</si>
  <si>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</si>
  <si>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</si>
  <si>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</si>
  <si>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</si>
  <si>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</si>
  <si>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</si>
  <si>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</si>
  <si>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</si>
  <si>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</si>
  <si>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</si>
  <si>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</si>
  <si>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</si>
  <si>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</si>
  <si>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</si>
  <si>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</si>
  <si>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</si>
  <si>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</si>
  <si>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</si>
  <si>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</si>
  <si>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</si>
  <si>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</si>
  <si>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</si>
  <si>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</si>
  <si>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</si>
  <si>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</si>
  <si>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</si>
  <si>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</si>
  <si>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</si>
  <si>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</si>
  <si>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</si>
  <si>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</si>
  <si>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</si>
  <si>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</si>
  <si>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</si>
  <si>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</si>
  <si>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</si>
  <si>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</si>
  <si>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</si>
  <si>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</si>
  <si>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</si>
  <si>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</si>
  <si>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</si>
  <si>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</si>
  <si>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</si>
  <si>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</si>
  <si>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</si>
  <si>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</si>
  <si>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</si>
  <si>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</si>
  <si>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</si>
  <si>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</si>
  <si>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</si>
  <si>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</si>
  <si>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</si>
  <si>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</si>
  <si>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</si>
  <si>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</si>
  <si>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</si>
  <si>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</si>
  <si>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</si>
  <si>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</si>
  <si>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</si>
  <si>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</si>
  <si>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</si>
  <si>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</si>
  <si>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</si>
  <si>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</si>
  <si>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</si>
  <si>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</si>
  <si>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</si>
  <si>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</si>
  <si>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</si>
  <si>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</si>
  <si>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</si>
  <si>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</si>
  <si>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</si>
  <si>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</si>
  <si>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</si>
  <si>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</si>
  <si>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</si>
  <si>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</si>
  <si>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</si>
  <si>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</si>
  <si>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</si>
  <si>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</si>
  <si>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</si>
  <si>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</si>
  <si>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</si>
  <si>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</si>
  <si>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</si>
  <si>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</si>
  <si>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</si>
  <si>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</si>
  <si>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</si>
  <si>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</si>
  <si>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</si>
  <si>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</si>
  <si>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</si>
  <si>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</si>
  <si>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</si>
  <si>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</si>
  <si>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</si>
  <si>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</si>
  <si>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</si>
  <si>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</si>
  <si>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</si>
  <si>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</si>
  <si>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</si>
  <si>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</si>
  <si>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</si>
  <si>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</si>
  <si>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</si>
  <si>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</si>
  <si>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</si>
  <si>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</si>
  <si>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</si>
  <si>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</si>
  <si>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</si>
  <si>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</si>
  <si>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</si>
  <si>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</si>
  <si>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</si>
  <si>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</si>
  <si>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</si>
  <si>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</si>
  <si>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</si>
  <si>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</si>
  <si>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</si>
  <si>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</si>
  <si>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</si>
  <si>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</si>
  <si>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</si>
  <si>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</si>
  <si>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</si>
  <si>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</si>
  <si>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</si>
  <si>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</si>
  <si>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</si>
  <si>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</si>
  <si>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</si>
  <si>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</si>
  <si>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</si>
  <si>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</si>
  <si>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</si>
  <si>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</si>
  <si>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</si>
  <si>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</si>
  <si>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</si>
  <si>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</si>
  <si>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</si>
  <si>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</si>
  <si>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</si>
  <si>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</si>
  <si>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</si>
  <si>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</si>
  <si>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</si>
  <si>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</si>
  <si>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</si>
  <si>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</si>
  <si>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</si>
  <si>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</si>
  <si>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</si>
  <si>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</si>
  <si>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</si>
  <si>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</si>
  <si>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</si>
  <si>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</si>
  <si>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</si>
  <si>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</si>
  <si>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</si>
  <si>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</si>
  <si>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</si>
  <si>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</si>
  <si>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</si>
  <si>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</si>
  <si>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</si>
  <si>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</si>
  <si>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</si>
  <si>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</si>
  <si>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</si>
  <si>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</si>
  <si>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</si>
  <si>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</si>
  <si>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</si>
  <si>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</si>
  <si>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</si>
  <si>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</si>
  <si>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</si>
  <si>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</si>
  <si>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</si>
  <si>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</si>
  <si>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</si>
  <si>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</si>
  <si>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</si>
  <si>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</si>
  <si>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</si>
  <si>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</si>
  <si>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</si>
  <si>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</si>
  <si>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</si>
  <si>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</si>
  <si>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</si>
  <si>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</si>
  <si>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</si>
  <si>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</si>
  <si>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</si>
  <si>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</si>
  <si>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</si>
  <si>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</si>
  <si>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</si>
  <si>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</si>
  <si>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</si>
  <si>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</si>
  <si>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</si>
  <si>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</si>
  <si>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</si>
  <si>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</si>
  <si>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</si>
  <si>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</si>
  <si>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</si>
  <si>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</si>
  <si>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</si>
  <si>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</si>
  <si>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</si>
  <si>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</si>
  <si>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</si>
  <si>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</si>
  <si>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</si>
  <si>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</si>
  <si>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</si>
  <si>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</si>
  <si>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</si>
  <si>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</si>
  <si>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</si>
  <si>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</si>
  <si>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</si>
  <si>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</si>
  <si>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</si>
  <si>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</si>
  <si>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</si>
  <si>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</si>
  <si>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</si>
  <si>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</si>
  <si>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</si>
  <si>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</si>
  <si>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</si>
  <si>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</si>
  <si>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</si>
  <si>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</si>
  <si>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</si>
  <si>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</si>
  <si>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</si>
  <si>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</si>
  <si>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</si>
  <si>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</si>
  <si>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</si>
  <si>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</si>
  <si>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</si>
  <si>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</si>
  <si>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</si>
  <si>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</si>
  <si>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</si>
  <si>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</si>
  <si>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</si>
  <si>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</si>
  <si>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</si>
  <si>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</si>
  <si>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</si>
  <si>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</si>
  <si>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</si>
  <si>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</si>
  <si>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</si>
  <si>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</si>
  <si>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</si>
  <si>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</si>
  <si>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</si>
  <si>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</si>
  <si>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</si>
  <si>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</si>
  <si>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</si>
  <si>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</si>
  <si>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</si>
  <si>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</si>
  <si>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</si>
  <si>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</si>
  <si>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</si>
  <si>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</si>
  <si>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</si>
  <si>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</si>
  <si>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</si>
  <si>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</si>
  <si>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</si>
  <si>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</si>
  <si>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</si>
  <si>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</si>
  <si>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</si>
  <si>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</si>
  <si>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</si>
  <si>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</si>
  <si>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</si>
  <si>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</si>
  <si>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</si>
  <si>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</si>
  <si>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</si>
  <si>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</si>
  <si>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</si>
  <si>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</si>
  <si>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</si>
  <si>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</si>
  <si>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</si>
  <si>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</si>
  <si>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</si>
  <si>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</si>
  <si>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</si>
  <si>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</si>
  <si>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</si>
  <si>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</si>
  <si>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</si>
  <si>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</si>
  <si>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</si>
  <si>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</si>
  <si>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</si>
  <si>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</si>
  <si>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</si>
  <si>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</si>
  <si>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</si>
  <si>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</si>
  <si>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</si>
  <si>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</si>
  <si>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</si>
  <si>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</si>
  <si>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</si>
  <si>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</si>
  <si>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</si>
  <si>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</si>
  <si>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</si>
  <si>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</si>
  <si>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</si>
  <si>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</si>
  <si>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</si>
  <si>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</si>
  <si>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</si>
  <si>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</si>
  <si>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</si>
  <si>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</si>
  <si>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</si>
  <si>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</si>
  <si>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</si>
  <si>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</si>
  <si>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</si>
  <si>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</si>
  <si>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</si>
  <si>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</si>
  <si>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</si>
  <si>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</si>
  <si>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</si>
  <si>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</si>
  <si>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</si>
  <si>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</si>
  <si>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</si>
  <si>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</si>
  <si>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</si>
  <si>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</si>
  <si>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</si>
  <si>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</si>
  <si>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</si>
  <si>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</si>
  <si>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</si>
  <si>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</si>
  <si>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</si>
  <si>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</si>
  <si>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</si>
  <si>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</si>
  <si>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</si>
  <si>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</si>
  <si>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</si>
  <si>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</si>
  <si>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</si>
  <si>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</si>
  <si>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</si>
  <si>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</si>
  <si>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</si>
  <si>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</si>
  <si>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</si>
  <si>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</si>
  <si>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</si>
  <si>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</si>
  <si>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</si>
  <si>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</si>
  <si>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</si>
  <si>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</si>
  <si>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</si>
  <si>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</si>
  <si>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</si>
  <si>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</si>
  <si>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</si>
  <si>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</si>
  <si>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</si>
  <si>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</si>
  <si>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</si>
  <si>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</si>
  <si>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</si>
  <si>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</si>
  <si>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</si>
  <si>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</si>
  <si>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</si>
  <si>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</si>
  <si>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</si>
  <si>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</si>
  <si>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</si>
  <si>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</si>
  <si>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</si>
  <si>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</si>
  <si>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</si>
  <si>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</si>
  <si>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</si>
  <si>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</si>
  <si>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</si>
  <si>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</si>
  <si>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</si>
  <si>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</si>
  <si>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</si>
  <si>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</si>
  <si>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</si>
  <si>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</si>
  <si>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</si>
  <si>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</si>
  <si>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</si>
  <si>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</si>
  <si>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</si>
  <si>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</si>
  <si>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</si>
  <si>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</si>
  <si>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</si>
  <si>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</si>
  <si>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</si>
  <si>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</si>
  <si>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</si>
  <si>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</si>
  <si>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</si>
  <si>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</si>
  <si>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</si>
  <si>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</si>
  <si>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</si>
  <si>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</si>
  <si>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</si>
  <si>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</si>
  <si>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</si>
  <si>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</si>
  <si>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</si>
  <si>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</si>
  <si>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</si>
  <si>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</si>
  <si>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</si>
  <si>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</si>
  <si>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</si>
  <si>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</si>
  <si>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</si>
  <si>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</si>
  <si>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</si>
  <si>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</si>
  <si>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</si>
  <si>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</si>
  <si>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</si>
  <si>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</si>
  <si>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</si>
  <si>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</si>
  <si>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</si>
  <si>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</si>
  <si>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</si>
  <si>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</si>
  <si>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</si>
  <si>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</si>
  <si>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</si>
  <si>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</si>
  <si>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</si>
  <si>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</si>
  <si>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</si>
  <si>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</si>
  <si>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</si>
  <si>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</si>
  <si>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</si>
  <si>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</si>
  <si>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</si>
  <si>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</si>
  <si>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</si>
  <si>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</si>
  <si>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</si>
  <si>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</si>
  <si>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</si>
  <si>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</si>
  <si>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</si>
  <si>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</si>
  <si>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</si>
  <si>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</si>
  <si>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</si>
  <si>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</si>
  <si>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</si>
  <si>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</si>
  <si>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</si>
  <si>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</si>
  <si>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</si>
  <si>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</si>
  <si>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</si>
  <si>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</si>
  <si>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</si>
  <si>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</si>
  <si>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</si>
  <si>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</si>
  <si>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</si>
  <si>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</si>
  <si>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</si>
  <si>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</si>
  <si>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</si>
  <si>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</si>
  <si>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</si>
  <si>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</si>
  <si>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</si>
  <si>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</si>
  <si>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</si>
  <si>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</si>
  <si>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</si>
  <si>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</si>
  <si>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</si>
  <si>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</si>
  <si>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</si>
  <si>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</si>
  <si>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</si>
  <si>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</si>
  <si>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</si>
  <si>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</si>
  <si>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</si>
  <si>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</si>
  <si>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</si>
  <si>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</si>
  <si>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</si>
  <si>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</si>
  <si>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</si>
  <si>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</si>
  <si>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</si>
  <si>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</si>
  <si>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</si>
  <si>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</si>
  <si>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</si>
  <si>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</si>
  <si>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</si>
  <si>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</si>
  <si>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</si>
  <si>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</si>
  <si>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</si>
  <si>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</si>
  <si>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</si>
  <si>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</si>
  <si>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</si>
  <si>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</si>
  <si>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</si>
  <si>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</si>
  <si>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</si>
  <si>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</si>
  <si>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</si>
  <si>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</si>
  <si>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</si>
  <si>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</si>
  <si>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</si>
  <si>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</si>
  <si>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</si>
  <si>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</si>
  <si>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</si>
  <si>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</si>
  <si>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</si>
  <si>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</si>
  <si>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</si>
  <si>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</si>
  <si>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</si>
  <si>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</si>
  <si>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</si>
  <si>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</si>
  <si>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</si>
  <si>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</si>
  <si>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</si>
  <si>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</si>
  <si>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</si>
  <si>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</si>
  <si>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</si>
  <si>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</si>
  <si>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</si>
  <si>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</si>
  <si>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</si>
  <si>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</si>
  <si>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</si>
  <si>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</si>
  <si>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</si>
  <si>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</si>
  <si>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</si>
  <si>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</si>
  <si>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</si>
  <si>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</si>
  <si>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</si>
  <si>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</si>
  <si>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</si>
  <si>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</si>
  <si>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</si>
  <si>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</si>
  <si>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</si>
  <si>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</si>
  <si>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</si>
  <si>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</si>
  <si>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</si>
  <si>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</si>
  <si>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</si>
  <si>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</si>
  <si>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</si>
  <si>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</si>
  <si>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</si>
  <si>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</si>
  <si>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</si>
  <si>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</si>
  <si>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</si>
  <si>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</si>
  <si>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</si>
  <si>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</si>
  <si>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</si>
  <si>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</si>
  <si>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</si>
  <si>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</si>
  <si>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</si>
  <si>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</si>
  <si>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</si>
  <si>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</si>
  <si>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</si>
  <si>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</si>
  <si>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</si>
  <si>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</si>
  <si>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</si>
  <si>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</si>
  <si>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</si>
  <si>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</si>
  <si>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</si>
  <si>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</si>
  <si>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</si>
  <si>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</si>
  <si>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</si>
  <si>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</si>
  <si>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</si>
  <si>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</si>
  <si>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</si>
  <si>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</si>
  <si>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</si>
  <si>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</si>
  <si>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</si>
  <si>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</si>
  <si>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</si>
  <si>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</si>
  <si>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</si>
  <si>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</si>
  <si>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</si>
  <si>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</si>
  <si>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</si>
  <si>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</si>
  <si>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</si>
  <si>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</si>
  <si>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</si>
  <si>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</si>
  <si>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</si>
  <si>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</si>
  <si>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</si>
  <si>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</si>
  <si>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</si>
  <si>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</si>
  <si>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</si>
  <si>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</si>
  <si>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</si>
  <si>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</si>
  <si>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</si>
  <si>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</si>
  <si>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</si>
  <si>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</si>
  <si>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</si>
  <si>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</si>
  <si>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</si>
  <si>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</si>
  <si>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</si>
  <si>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</si>
  <si>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</si>
  <si>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</si>
  <si>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</si>
  <si>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</si>
  <si>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</si>
  <si>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</si>
  <si>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</si>
  <si>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</si>
  <si>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</si>
  <si>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</si>
  <si>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</si>
  <si>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</si>
  <si>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</si>
  <si>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</si>
  <si>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</si>
  <si>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</si>
  <si>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</si>
  <si>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</si>
  <si>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</si>
  <si>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</si>
  <si>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</si>
  <si>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</si>
  <si>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</si>
  <si>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</si>
  <si>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</si>
  <si>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</si>
  <si>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</si>
  <si>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</si>
  <si>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</si>
  <si>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</si>
  <si>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</si>
  <si>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</si>
  <si>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</si>
  <si>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</si>
  <si>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</si>
  <si>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</si>
  <si>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</si>
  <si>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</si>
  <si>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</si>
  <si>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</si>
  <si>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</si>
  <si>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</si>
  <si>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</si>
  <si>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</si>
  <si>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</si>
  <si>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</si>
  <si>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</si>
  <si>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</si>
  <si>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</si>
  <si>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</si>
  <si>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</si>
  <si>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</si>
  <si>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</si>
  <si>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</si>
  <si>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</si>
  <si>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</si>
  <si>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</si>
  <si>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</si>
  <si>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</si>
  <si>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</si>
  <si>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</si>
  <si>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</si>
  <si>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</si>
  <si>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</si>
  <si>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</si>
  <si>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</si>
  <si>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</si>
  <si>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</si>
  <si>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</si>
  <si>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</si>
  <si>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</si>
  <si>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</si>
  <si>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</si>
  <si>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</si>
  <si>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</si>
  <si>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</si>
  <si>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</si>
  <si>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</si>
  <si>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</si>
  <si>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</si>
  <si>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</si>
  <si>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</si>
  <si>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</si>
  <si>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</si>
  <si>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</si>
  <si>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</si>
  <si>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</si>
  <si>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</si>
  <si>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</si>
  <si>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</si>
  <si>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</si>
  <si>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</si>
  <si>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</si>
  <si>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</si>
  <si>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</si>
  <si>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</si>
  <si>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</si>
  <si>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</si>
  <si>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</si>
  <si>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</si>
  <si>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</si>
  <si>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</si>
  <si>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</si>
  <si>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</si>
  <si>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</si>
  <si>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</si>
  <si>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</si>
  <si>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</si>
  <si>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</si>
  <si>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</si>
  <si>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</si>
  <si>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</si>
  <si>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</si>
  <si>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</si>
  <si>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</si>
  <si>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</si>
  <si>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</si>
  <si>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</si>
  <si>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</si>
  <si>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</si>
  <si>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</si>
  <si>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</si>
  <si>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</si>
  <si>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</si>
  <si>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</si>
  <si>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</si>
  <si>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</si>
  <si>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</si>
  <si>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</si>
  <si>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</si>
  <si>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</si>
  <si>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</si>
  <si>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</si>
  <si>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</si>
  <si>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</si>
  <si>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</si>
  <si>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</si>
  <si>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</si>
  <si>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</si>
  <si>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</si>
  <si>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</si>
  <si>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</si>
  <si>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</si>
  <si>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</si>
  <si>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</si>
  <si>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</si>
  <si>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</si>
  <si>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</si>
  <si>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</si>
  <si>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</si>
  <si>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</si>
  <si>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</si>
  <si>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</si>
  <si>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</si>
  <si>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</si>
  <si>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</si>
  <si>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</si>
  <si>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</si>
  <si>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</si>
  <si>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</si>
  <si>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</si>
  <si>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</si>
  <si>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</si>
  <si>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</si>
  <si>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</si>
  <si>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</si>
  <si>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</si>
  <si>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</si>
  <si>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</si>
  <si>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</si>
  <si>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</si>
  <si>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</si>
  <si>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</si>
  <si>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</si>
  <si>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</si>
  <si>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</si>
  <si>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</si>
  <si>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</si>
  <si>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</si>
  <si>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</si>
  <si>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</si>
  <si>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</si>
  <si>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</si>
  <si>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</si>
  <si>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</si>
  <si>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</si>
  <si>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</si>
  <si>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</si>
  <si>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</si>
  <si>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</si>
  <si>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</si>
  <si>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</si>
  <si>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</si>
  <si>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</si>
  <si>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</si>
  <si>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</si>
  <si>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</si>
  <si>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</si>
  <si>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</si>
  <si>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</si>
  <si>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</si>
  <si>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</si>
  <si>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</si>
  <si>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</si>
  <si>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</si>
  <si>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</si>
  <si>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</si>
  <si>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</si>
  <si>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</si>
  <si>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</si>
  <si>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</si>
  <si>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</si>
  <si>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</si>
  <si>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</si>
  <si>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</si>
  <si>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</si>
  <si>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</si>
  <si>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</si>
  <si>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</si>
  <si>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</si>
  <si>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</si>
  <si>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</si>
  <si>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</si>
  <si>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</si>
  <si>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</si>
  <si>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</si>
  <si>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</si>
  <si>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</si>
  <si>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</si>
  <si>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</si>
  <si>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</si>
  <si>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</si>
  <si>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</si>
  <si>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</si>
  <si>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</si>
  <si>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</si>
  <si>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</si>
  <si>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</si>
  <si>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</si>
  <si>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</si>
  <si>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</si>
  <si>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</si>
  <si>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</si>
  <si>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</si>
  <si>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</si>
  <si>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</si>
  <si>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</si>
  <si>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</si>
  <si>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</si>
  <si>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</si>
  <si>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</si>
  <si>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</si>
  <si>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</si>
  <si>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</si>
  <si>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</si>
  <si>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</si>
  <si>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</si>
  <si>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</si>
  <si>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</si>
  <si>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</si>
  <si>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</si>
  <si>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</si>
  <si>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</si>
  <si>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</si>
  <si>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</si>
  <si>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</si>
  <si>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</si>
  <si>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</si>
  <si>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</si>
  <si>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</si>
  <si>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</si>
  <si>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</si>
  <si>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</si>
  <si>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</si>
  <si>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</si>
  <si>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</si>
  <si>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</si>
  <si>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</si>
  <si>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</si>
  <si>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</si>
  <si>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</si>
  <si>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</si>
  <si>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</si>
  <si>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</si>
  <si>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</si>
  <si>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</si>
  <si>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</si>
  <si>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</si>
  <si>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</si>
  <si>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</si>
  <si>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</si>
  <si>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</si>
  <si>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</si>
  <si>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</si>
  <si>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</si>
  <si>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</si>
  <si>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</si>
  <si>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</si>
  <si>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</si>
  <si>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</si>
  <si>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</si>
  <si>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</si>
  <si>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</si>
  <si>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</si>
  <si>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</si>
  <si>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</si>
  <si>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</si>
  <si>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</si>
  <si>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</si>
  <si>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</si>
  <si>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</si>
  <si>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</si>
  <si>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</si>
  <si>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</si>
  <si>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</si>
  <si>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</si>
  <si>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</si>
  <si>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</si>
  <si>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</si>
  <si>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</si>
  <si>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</si>
  <si>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</si>
  <si>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</si>
  <si>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</si>
  <si>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</si>
  <si>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</si>
  <si>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</si>
  <si>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</si>
  <si>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</si>
  <si>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</si>
  <si>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</si>
  <si>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</si>
  <si>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</si>
  <si>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</si>
  <si>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</si>
  <si>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</si>
  <si>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</si>
  <si>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</si>
  <si>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</si>
  <si>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</si>
  <si>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</si>
  <si>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</si>
  <si>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</si>
  <si>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</si>
  <si>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</si>
  <si>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</si>
  <si>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</si>
  <si>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</si>
  <si>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</si>
  <si>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</si>
  <si>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</si>
  <si>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</si>
  <si>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</si>
  <si>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</si>
  <si>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</si>
  <si>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</si>
  <si>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</si>
  <si>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</si>
  <si>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</si>
  <si>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</si>
  <si>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</si>
  <si>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</si>
  <si>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</si>
  <si>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</si>
  <si>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</si>
  <si>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</si>
  <si>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</si>
  <si>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</si>
  <si>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</si>
  <si>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</si>
  <si>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</si>
  <si>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</si>
  <si>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</si>
  <si>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</si>
  <si>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</si>
  <si>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</si>
  <si>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</si>
  <si>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</si>
  <si>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</si>
  <si>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</si>
  <si>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</si>
  <si>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</si>
  <si>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</si>
  <si>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</si>
  <si>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</si>
  <si>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</si>
  <si>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</si>
  <si>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</si>
  <si>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</si>
  <si>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</si>
  <si>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</si>
  <si>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</si>
  <si>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</si>
  <si>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</si>
  <si>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</si>
  <si>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</si>
  <si>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</si>
  <si>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</si>
  <si>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</si>
  <si>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</si>
  <si>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</si>
  <si>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</si>
  <si>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</si>
  <si>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</si>
  <si>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</si>
  <si>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</si>
  <si>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</si>
  <si>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</si>
  <si>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</si>
  <si>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</si>
  <si>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</si>
  <si>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</si>
  <si>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</si>
  <si>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</si>
  <si>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</si>
  <si>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</si>
  <si>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</si>
  <si>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</si>
  <si>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</si>
  <si>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</si>
  <si>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</si>
  <si>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</si>
  <si>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</si>
  <si>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</si>
  <si>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</si>
  <si>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</si>
  <si>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</si>
  <si>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</si>
  <si>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</si>
  <si>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</si>
  <si>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</si>
  <si>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</si>
  <si>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</si>
  <si>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</si>
  <si>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</si>
  <si>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</si>
  <si>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</si>
  <si>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</si>
  <si>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</si>
  <si>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</si>
  <si>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</si>
  <si>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</si>
  <si>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</si>
  <si>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</si>
  <si>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</si>
  <si>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</si>
  <si>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</si>
  <si>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</si>
  <si>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</si>
  <si>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</si>
  <si>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</si>
  <si>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</si>
  <si>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</si>
  <si>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</si>
  <si>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</si>
  <si>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</si>
  <si>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</si>
  <si>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</si>
  <si>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</si>
  <si>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</si>
  <si>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</si>
  <si>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</si>
  <si>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</si>
  <si>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</si>
  <si>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</si>
  <si>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</si>
  <si>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</si>
  <si>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</si>
  <si>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</si>
  <si>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</si>
  <si>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</si>
  <si>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</si>
  <si>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</si>
  <si>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</si>
  <si>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</si>
  <si>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</si>
  <si>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</si>
  <si>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</si>
  <si>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</si>
  <si>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</si>
  <si>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</si>
  <si>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</si>
  <si>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</si>
  <si>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</si>
  <si>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</si>
  <si>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</si>
  <si>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</si>
  <si>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</si>
  <si>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</si>
  <si>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</si>
  <si>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</si>
  <si>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</si>
  <si>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</si>
  <si>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</si>
  <si>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</si>
  <si>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</si>
  <si>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</si>
  <si>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</si>
  <si>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</si>
  <si>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</si>
  <si>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</si>
  <si>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</si>
  <si>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</si>
  <si>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</si>
  <si>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</si>
  <si>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</si>
  <si>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</si>
  <si>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</si>
  <si>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</si>
  <si>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</si>
  <si>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</si>
  <si>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</si>
  <si>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</si>
  <si>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</si>
  <si>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</si>
  <si>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</si>
  <si>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</si>
  <si>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</si>
  <si>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</si>
  <si>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</si>
  <si>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</si>
  <si>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</si>
  <si>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</si>
  <si>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</si>
  <si>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</si>
  <si>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</si>
  <si>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</si>
  <si>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</si>
  <si>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</si>
  <si>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</si>
  <si>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</si>
  <si>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</si>
  <si>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</si>
  <si>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</si>
  <si>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</si>
  <si>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</si>
  <si>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</si>
  <si>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</si>
  <si>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</si>
  <si>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</si>
  <si>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</si>
  <si>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</si>
  <si>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</si>
  <si>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</si>
  <si>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</si>
  <si>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</si>
  <si>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</si>
  <si>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</si>
  <si>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</si>
  <si>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</si>
  <si>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</si>
  <si>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</si>
  <si>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</si>
  <si>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</si>
  <si>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</si>
  <si>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</si>
  <si>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</si>
  <si>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</si>
  <si>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</si>
  <si>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</si>
  <si>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</si>
  <si>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</si>
  <si>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</si>
  <si>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</si>
  <si>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</si>
  <si>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</si>
  <si>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</si>
  <si>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</si>
  <si>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</si>
  <si>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</si>
  <si>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</si>
  <si>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</si>
  <si>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</si>
  <si>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</si>
  <si>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</si>
  <si>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</si>
  <si>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</si>
  <si>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</si>
  <si>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</si>
  <si>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</si>
  <si>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</si>
  <si>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</si>
  <si>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</si>
  <si>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</si>
  <si>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</si>
  <si>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</si>
  <si>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</si>
  <si>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</si>
  <si>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</si>
  <si>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</si>
  <si>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</si>
  <si>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</si>
  <si>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</si>
  <si>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</si>
  <si>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</si>
  <si>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</si>
  <si>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</si>
  <si>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</si>
  <si>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</si>
  <si>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</si>
  <si>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</si>
  <si>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</si>
  <si>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</si>
  <si>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</si>
  <si>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</si>
  <si>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</si>
  <si>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</si>
  <si>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</si>
  <si>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</si>
  <si>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</si>
  <si>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</si>
  <si>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</si>
  <si>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</si>
  <si>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</si>
  <si>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</si>
  <si>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</si>
  <si>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</si>
  <si>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</si>
  <si>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</si>
  <si>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</si>
  <si>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</si>
  <si>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</si>
  <si>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</si>
  <si>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</si>
  <si>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</si>
  <si>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</si>
  <si>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</si>
  <si>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</si>
  <si>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</si>
  <si>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</si>
  <si>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</si>
  <si>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</si>
  <si>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</si>
  <si>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</si>
  <si>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</si>
  <si>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</si>
  <si>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</si>
  <si>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</si>
  <si>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</si>
  <si>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</si>
  <si>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</si>
  <si>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</si>
  <si>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</si>
  <si>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</si>
  <si>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</si>
  <si>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</si>
  <si>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</si>
  <si>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</si>
  <si>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</si>
  <si>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</si>
  <si>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</si>
  <si>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</si>
  <si>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</si>
  <si>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</si>
  <si>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</si>
  <si>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</si>
  <si>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</si>
  <si>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</si>
  <si>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</si>
  <si>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</si>
  <si>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</si>
  <si>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</si>
  <si>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</si>
  <si>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</si>
  <si>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</si>
  <si>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</si>
  <si>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</si>
  <si>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</si>
  <si>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</si>
  <si>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</si>
  <si>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</si>
  <si>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</si>
  <si>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</si>
  <si>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</si>
  <si>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</si>
  <si>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</si>
  <si>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</si>
  <si>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</si>
  <si>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</si>
  <si>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</si>
  <si>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</si>
  <si>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</si>
  <si>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</si>
  <si>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</si>
  <si>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</si>
  <si>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</si>
  <si>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</si>
  <si>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</si>
  <si>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</si>
  <si>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</si>
  <si>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</si>
  <si>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</si>
  <si>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</si>
  <si>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</si>
  <si>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</si>
  <si>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</si>
  <si>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</si>
  <si>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</si>
  <si>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</si>
  <si>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</si>
  <si>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</si>
  <si>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</si>
  <si>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</si>
  <si>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</si>
  <si>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</si>
  <si>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</si>
  <si>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</si>
  <si>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</si>
  <si>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</si>
  <si>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</si>
  <si>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</si>
  <si>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</si>
  <si>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</si>
  <si>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</si>
  <si>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</si>
  <si>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</si>
  <si>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</si>
  <si>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</si>
  <si>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</si>
  <si>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</si>
  <si>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</si>
  <si>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</si>
  <si>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</si>
  <si>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</si>
  <si>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</si>
  <si>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</si>
  <si>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</si>
  <si>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</si>
  <si>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</si>
  <si>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</si>
  <si>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</si>
  <si>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</si>
  <si>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</si>
  <si>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</si>
  <si>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</si>
  <si>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</si>
  <si>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</si>
  <si>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</si>
  <si>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</si>
  <si>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</si>
  <si>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</si>
  <si>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</si>
  <si>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</si>
  <si>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</si>
  <si>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</si>
  <si>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</si>
  <si>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</si>
  <si>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</si>
  <si>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</si>
  <si>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</si>
  <si>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</si>
  <si>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</si>
  <si>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</si>
  <si>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</si>
  <si>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</si>
  <si>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</si>
  <si>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</si>
  <si>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</si>
  <si>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</si>
  <si>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</si>
  <si>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</si>
  <si>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</si>
  <si>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</si>
  <si>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</si>
  <si>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</si>
  <si>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</si>
  <si>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</si>
  <si>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</si>
  <si>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</si>
  <si>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</si>
  <si>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</si>
  <si>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</si>
  <si>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</si>
  <si>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</si>
  <si>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</si>
  <si>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</si>
  <si>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</si>
  <si>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</si>
  <si>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</si>
  <si>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</si>
  <si>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</si>
  <si>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</si>
  <si>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</si>
  <si>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</si>
  <si>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</si>
  <si>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</si>
  <si>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</si>
  <si>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</si>
  <si>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</si>
  <si>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</si>
  <si>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</si>
  <si>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</si>
  <si>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</si>
  <si>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</si>
  <si>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</si>
  <si>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</si>
  <si>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</si>
  <si>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</si>
  <si>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</si>
  <si>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</si>
  <si>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</si>
  <si>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</si>
  <si>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</si>
  <si>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</si>
  <si>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</si>
  <si>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</si>
  <si>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</si>
  <si>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</si>
  <si>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</si>
  <si>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</si>
  <si>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</si>
  <si>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</si>
  <si>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</si>
  <si>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</si>
  <si>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</si>
  <si>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</si>
  <si>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</si>
  <si>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</si>
  <si>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</si>
  <si>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</si>
  <si>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</si>
  <si>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</si>
  <si>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</si>
  <si>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</si>
  <si>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</si>
  <si>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</si>
  <si>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</si>
  <si>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</si>
  <si>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</si>
  <si>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</si>
  <si>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</si>
  <si>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</si>
  <si>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</si>
  <si>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</si>
  <si>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</si>
  <si>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</si>
  <si>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</si>
  <si>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</si>
  <si>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</si>
  <si>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</si>
  <si>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</si>
  <si>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</si>
  <si>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</si>
  <si>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</si>
  <si>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</si>
  <si>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</si>
  <si>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</si>
  <si>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</si>
  <si>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</si>
  <si>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</si>
  <si>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</si>
  <si>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</si>
  <si>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</si>
  <si>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</si>
  <si>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</si>
  <si>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</si>
  <si>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</si>
  <si>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</si>
  <si>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</si>
  <si>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</si>
  <si>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</si>
  <si>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</si>
  <si>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</si>
  <si>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</si>
  <si>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</si>
  <si>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</si>
  <si>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</si>
  <si>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</si>
  <si>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</si>
  <si>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</si>
  <si>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</si>
  <si>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</si>
  <si>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</si>
  <si>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</si>
  <si>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</si>
  <si>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</si>
  <si>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</si>
  <si>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</si>
  <si>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</si>
  <si>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</si>
  <si>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</si>
  <si>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</si>
  <si>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</si>
  <si>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</si>
  <si>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</si>
  <si>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</si>
  <si>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</si>
  <si>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</si>
  <si>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</si>
  <si>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</si>
  <si>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</si>
  <si>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</si>
  <si>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</si>
  <si>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</si>
  <si>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</si>
  <si>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</si>
  <si>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</si>
  <si>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</si>
  <si>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</si>
  <si>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</si>
  <si>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</si>
  <si>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</si>
  <si>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</si>
  <si>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</si>
  <si>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</si>
  <si>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</si>
  <si>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</si>
  <si>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</si>
  <si>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</si>
  <si>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</si>
  <si>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</si>
  <si>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</si>
  <si>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</si>
  <si>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</si>
  <si>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</si>
  <si>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</si>
  <si>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</si>
  <si>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</si>
  <si>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</si>
  <si>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</si>
  <si>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</si>
  <si>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</si>
  <si>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</si>
  <si>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</si>
  <si>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</si>
  <si>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</si>
  <si>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</si>
  <si>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</si>
  <si>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</si>
  <si>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</si>
  <si>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</si>
  <si>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</si>
  <si>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</si>
  <si>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</si>
  <si>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</si>
  <si>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</si>
  <si>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</si>
  <si>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</si>
  <si>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</si>
  <si>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</si>
  <si>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</si>
  <si>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</si>
  <si>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</si>
  <si>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</si>
  <si>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</si>
  <si>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</si>
  <si>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</si>
  <si>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</si>
  <si>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</si>
  <si>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</si>
  <si>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</si>
  <si>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</si>
  <si>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</si>
  <si>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</si>
  <si>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</si>
  <si>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</si>
  <si>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</si>
  <si>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</si>
  <si>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</si>
  <si>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</si>
  <si>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</si>
  <si>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</si>
  <si>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</si>
  <si>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</si>
  <si>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</si>
  <si>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</si>
  <si>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</si>
  <si>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</si>
  <si>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</si>
  <si>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</si>
  <si>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</si>
  <si>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</si>
  <si>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</si>
  <si>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</si>
  <si>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</si>
  <si>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</si>
  <si>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</si>
  <si>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</si>
  <si>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</si>
  <si>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</si>
  <si>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</si>
  <si>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</si>
  <si>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</si>
  <si>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</si>
  <si>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</si>
  <si>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</si>
  <si>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</si>
  <si>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</si>
  <si>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</si>
  <si>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</si>
  <si>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</si>
  <si>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</si>
  <si>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</si>
  <si>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</si>
  <si>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</si>
  <si>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</si>
  <si>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</si>
  <si>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</si>
  <si>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</si>
  <si>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</si>
  <si>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</si>
  <si>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</si>
  <si>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</si>
  <si>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</si>
  <si>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</si>
  <si>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</si>
  <si>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</si>
  <si>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</si>
  <si>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</si>
  <si>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</si>
  <si>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</si>
  <si>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</si>
  <si>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</si>
  <si>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</si>
  <si>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</si>
  <si>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</si>
  <si>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</si>
  <si>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</si>
  <si>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</si>
  <si>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</si>
  <si>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</si>
  <si>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</si>
  <si>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</si>
  <si>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</si>
  <si>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</si>
  <si>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</si>
  <si>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</si>
  <si>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</si>
  <si>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</si>
  <si>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</si>
  <si>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</si>
  <si>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</si>
  <si>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</si>
  <si>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</si>
  <si>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</si>
  <si>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</si>
  <si>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</si>
  <si>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</si>
  <si>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</si>
  <si>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</si>
  <si>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</si>
  <si>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</si>
  <si>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</si>
  <si>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</si>
  <si>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</si>
  <si>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</si>
  <si>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</si>
  <si>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</si>
  <si>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</si>
  <si>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</si>
  <si>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</si>
  <si>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</si>
  <si>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</si>
  <si>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</si>
  <si>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</si>
  <si>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</si>
  <si>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</si>
  <si>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</si>
  <si>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</si>
  <si>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</si>
  <si>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</si>
  <si>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</si>
  <si>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</si>
  <si>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</si>
  <si>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</si>
  <si>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</si>
  <si>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</si>
  <si>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</si>
  <si>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</si>
  <si>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</si>
  <si>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</si>
  <si>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</si>
  <si>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</si>
  <si>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</si>
  <si>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</si>
  <si>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</si>
  <si>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</si>
  <si>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</si>
  <si>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</si>
  <si>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</si>
  <si>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</si>
  <si>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</si>
  <si>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</si>
  <si>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</si>
  <si>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</si>
  <si>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</si>
  <si>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</si>
  <si>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</si>
  <si>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</si>
  <si>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</si>
  <si>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</si>
  <si>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</si>
  <si>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</si>
  <si>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</si>
  <si>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</si>
  <si>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</si>
  <si>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</si>
  <si>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</si>
  <si>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</si>
  <si>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</si>
  <si>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</si>
  <si>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</si>
  <si>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</si>
  <si>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</si>
  <si>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</si>
  <si>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</si>
  <si>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</si>
  <si>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</si>
  <si>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</si>
  <si>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</si>
  <si>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</si>
  <si>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</si>
  <si>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</si>
  <si>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</si>
  <si>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</si>
  <si>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</si>
  <si>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</si>
  <si>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</si>
  <si>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</si>
  <si>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</si>
  <si>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</si>
  <si>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</si>
  <si>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</si>
  <si>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</si>
  <si>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</si>
  <si>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</si>
  <si>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</si>
  <si>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</si>
  <si>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</si>
  <si>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</si>
  <si>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</si>
  <si>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</si>
  <si>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</si>
  <si>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</si>
  <si>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</si>
  <si>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</si>
  <si>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</si>
  <si>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</si>
  <si>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</si>
  <si>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</si>
  <si>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</si>
  <si>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</si>
  <si>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</si>
  <si>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</si>
  <si>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</si>
  <si>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</si>
  <si>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</si>
  <si>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</si>
  <si>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</si>
  <si>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</si>
  <si>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</si>
  <si>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</si>
  <si>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</si>
  <si>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</si>
  <si>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</si>
  <si>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</si>
  <si>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</si>
  <si>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</si>
  <si>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</si>
  <si>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</si>
  <si>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</si>
  <si>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</si>
  <si>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</si>
  <si>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</si>
  <si>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</si>
  <si>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</si>
  <si>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</si>
  <si>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</si>
  <si>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</si>
  <si>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</si>
  <si>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</si>
  <si>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</si>
  <si>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</si>
  <si>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</si>
  <si>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</si>
  <si>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</si>
  <si>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</si>
  <si>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</si>
  <si>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</si>
  <si>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</si>
  <si>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</si>
  <si>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</si>
  <si>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</si>
  <si>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</si>
  <si>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</si>
  <si>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</si>
  <si>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</si>
  <si>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</si>
  <si>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</si>
  <si>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</si>
  <si>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</si>
  <si>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</si>
  <si>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</si>
  <si>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</si>
  <si>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</si>
  <si>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</si>
  <si>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</si>
  <si>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</si>
  <si>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</si>
  <si>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</si>
  <si>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</si>
  <si>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</si>
  <si>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</si>
  <si>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</si>
  <si>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</si>
  <si>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</si>
  <si>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</si>
  <si>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</si>
  <si>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</si>
  <si>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</si>
  <si>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</si>
  <si>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</si>
  <si>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</si>
  <si>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</si>
  <si>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</si>
  <si>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</si>
  <si>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</si>
  <si>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</si>
  <si>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</si>
  <si>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</si>
  <si>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</si>
  <si>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</si>
  <si>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</si>
  <si>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</si>
  <si>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</si>
  <si>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</si>
  <si>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</si>
  <si>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</si>
  <si>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</si>
  <si>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</si>
  <si>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</si>
  <si>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</si>
  <si>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</si>
  <si>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</si>
  <si>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</si>
  <si>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</si>
  <si>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</si>
  <si>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</si>
  <si>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</si>
  <si>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</si>
  <si>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</si>
  <si>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</si>
  <si>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</si>
  <si>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</si>
  <si>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</si>
  <si>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</si>
  <si>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</si>
  <si>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</si>
  <si>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</si>
  <si>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</si>
  <si>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</si>
  <si>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</si>
  <si>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</si>
  <si>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</si>
  <si>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</si>
  <si>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</si>
  <si>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</si>
  <si>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</si>
  <si>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</si>
  <si>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</si>
  <si>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</si>
  <si>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</si>
  <si>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</si>
  <si>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</si>
  <si>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</si>
  <si>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</si>
  <si>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</si>
  <si>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</si>
  <si>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</si>
  <si>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</si>
  <si>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</si>
  <si>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</si>
  <si>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</si>
  <si>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</si>
  <si>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</si>
  <si>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</si>
  <si>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</si>
  <si>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</si>
  <si>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</si>
  <si>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</si>
  <si>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</si>
  <si>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</si>
  <si>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</si>
  <si>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</si>
  <si>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</si>
  <si>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</si>
  <si>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</si>
  <si>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</si>
  <si>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</si>
  <si>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</si>
  <si>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</si>
  <si>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</si>
  <si>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</si>
  <si>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</si>
  <si>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</si>
  <si>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</si>
  <si>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</si>
  <si>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</si>
  <si>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</si>
  <si>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</si>
  <si>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</si>
  <si>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</si>
  <si>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</si>
  <si>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</si>
  <si>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</si>
  <si>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</si>
  <si>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</si>
  <si>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</si>
  <si>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</si>
  <si>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</si>
  <si>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</si>
  <si>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</si>
  <si>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</si>
  <si>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</si>
  <si>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</si>
  <si>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</si>
  <si>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</si>
  <si>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</si>
  <si>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</si>
  <si>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</si>
  <si>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</si>
  <si>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</si>
  <si>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</si>
  <si>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</si>
  <si>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</si>
  <si>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</si>
  <si>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</si>
  <si>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</si>
  <si>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</si>
  <si>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</si>
  <si>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</si>
  <si>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</si>
  <si>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</si>
  <si>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</si>
  <si>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</si>
  <si>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</si>
  <si>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</si>
  <si>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</si>
  <si>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</si>
  <si>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</si>
  <si>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</si>
  <si>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</si>
  <si>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</si>
  <si>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</si>
  <si>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</si>
  <si>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</si>
  <si>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</si>
  <si>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</si>
  <si>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</si>
  <si>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</si>
  <si>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</si>
  <si>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</si>
  <si>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</si>
  <si>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</si>
  <si>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</si>
  <si>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</si>
  <si>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</si>
  <si>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</si>
  <si>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</si>
  <si>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</si>
  <si>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</si>
  <si>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</si>
  <si>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</si>
  <si>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</si>
  <si>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</si>
  <si>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</si>
  <si>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</si>
  <si>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</si>
  <si>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</si>
  <si>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</si>
  <si>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</si>
  <si>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</si>
  <si>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</si>
  <si>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</si>
  <si>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</si>
  <si>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</si>
  <si>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</si>
  <si>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</si>
  <si>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</si>
  <si>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</si>
  <si>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</si>
  <si>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</si>
  <si>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</si>
  <si>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</si>
  <si>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</si>
  <si>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</si>
  <si>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</si>
  <si>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</si>
  <si>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</si>
  <si>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</si>
  <si>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</si>
  <si>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</si>
  <si>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</si>
  <si>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</si>
  <si>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</si>
  <si>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</si>
  <si>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</si>
  <si>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</si>
  <si>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</si>
  <si>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</si>
  <si>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</si>
  <si>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</si>
  <si>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</si>
  <si>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</si>
  <si>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</si>
  <si>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</si>
  <si>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</si>
  <si>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</si>
  <si>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</si>
  <si>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</si>
  <si>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</si>
  <si>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</si>
  <si>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</si>
  <si>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</si>
  <si>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</si>
  <si>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</si>
  <si>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</si>
  <si>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</si>
  <si>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</si>
  <si>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</si>
  <si>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</si>
  <si>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</si>
  <si>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</si>
  <si>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</si>
  <si>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</si>
  <si>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</si>
  <si>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</si>
  <si>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</si>
  <si>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</si>
  <si>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</si>
  <si>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</si>
  <si>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</si>
  <si>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</si>
  <si>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</si>
  <si>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</si>
  <si>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</si>
  <si>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</si>
  <si>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</si>
  <si>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</si>
  <si>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</si>
  <si>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</si>
  <si>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</si>
  <si>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</si>
  <si>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</si>
  <si>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</si>
  <si>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</si>
  <si>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</si>
  <si>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</si>
  <si>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</si>
  <si>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</si>
  <si>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</si>
  <si>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</si>
  <si>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</si>
  <si>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</si>
  <si>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</si>
  <si>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</si>
  <si>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</si>
  <si>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</si>
  <si>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</si>
  <si>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</si>
  <si>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</si>
  <si>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</si>
  <si>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</si>
  <si>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</si>
  <si>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</si>
  <si>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</si>
  <si>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</si>
  <si>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</si>
  <si>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</si>
  <si>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</si>
  <si>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</si>
  <si>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</si>
  <si>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</si>
  <si>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</si>
  <si>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</si>
  <si>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</si>
  <si>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</si>
  <si>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</si>
  <si>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</si>
  <si>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</si>
  <si>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</si>
  <si>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</si>
  <si>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</si>
  <si>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</si>
  <si>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</si>
  <si>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</si>
  <si>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</si>
  <si>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</si>
  <si>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</si>
  <si>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</si>
  <si>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</si>
  <si>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</si>
  <si>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</si>
  <si>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</si>
  <si>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</si>
  <si>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</si>
  <si>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</si>
  <si>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</si>
  <si>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</si>
  <si>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</si>
  <si>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</si>
  <si>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</si>
  <si>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</si>
  <si>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</si>
  <si>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</si>
  <si>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</si>
  <si>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</si>
  <si>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</si>
  <si>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</si>
  <si>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</si>
  <si>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</si>
  <si>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</si>
  <si>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</si>
  <si>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</si>
  <si>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</si>
  <si>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</si>
  <si>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</si>
  <si>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</si>
  <si>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</si>
  <si>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</si>
  <si>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</si>
  <si>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</si>
  <si>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</si>
  <si>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</si>
  <si>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</si>
  <si>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</si>
  <si>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</si>
  <si>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</si>
  <si>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</si>
  <si>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</si>
  <si>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</si>
  <si>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</si>
  <si>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</si>
  <si>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</si>
  <si>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</si>
  <si>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</si>
  <si>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</si>
  <si>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</si>
  <si>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</si>
  <si>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</si>
  <si>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</si>
  <si>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</si>
  <si>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</si>
  <si>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</si>
  <si>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</si>
  <si>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</si>
  <si>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</si>
  <si>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</si>
  <si>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</si>
  <si>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</si>
  <si>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</si>
  <si>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</si>
  <si>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</si>
  <si>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</si>
  <si>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</si>
  <si>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</si>
  <si>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</si>
  <si>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</si>
  <si>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</si>
  <si>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</si>
  <si>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</si>
  <si>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</si>
  <si>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</si>
  <si>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</si>
  <si>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</si>
  <si>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</si>
  <si>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</si>
  <si>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</si>
  <si>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</si>
  <si>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</si>
  <si>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</si>
  <si>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</si>
  <si>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</si>
  <si>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</si>
  <si>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</si>
  <si>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</si>
  <si>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</si>
  <si>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</si>
  <si>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</si>
  <si>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</si>
  <si>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</si>
  <si>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</si>
  <si>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</si>
  <si>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</si>
  <si>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</si>
  <si>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</si>
  <si>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</si>
  <si>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</si>
  <si>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</si>
  <si>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</si>
  <si>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</si>
  <si>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</si>
  <si>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</si>
  <si>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</si>
  <si>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</si>
  <si>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</si>
  <si>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</si>
  <si>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</si>
  <si>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</si>
  <si>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</si>
  <si>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</si>
  <si>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</si>
  <si>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</si>
  <si>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</si>
  <si>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</si>
  <si>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</si>
  <si>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</si>
  <si>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</si>
  <si>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</si>
  <si>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</si>
  <si>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</si>
  <si>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</si>
  <si>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</si>
  <si>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</si>
  <si>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</si>
  <si>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</si>
  <si>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</si>
  <si>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</si>
  <si>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</si>
  <si>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</si>
  <si>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</si>
  <si>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</si>
  <si>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</si>
  <si>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</si>
  <si>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</si>
  <si>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</si>
  <si>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</si>
  <si>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</si>
  <si>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</si>
  <si>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</si>
  <si>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</si>
  <si>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</si>
  <si>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</si>
  <si>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</si>
  <si>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</si>
  <si>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</si>
  <si>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</si>
  <si>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</si>
  <si>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</si>
  <si>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</si>
  <si>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</si>
  <si>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</si>
  <si>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</si>
  <si>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</si>
  <si>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</si>
  <si>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</si>
  <si>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</si>
  <si>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</si>
  <si>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</si>
  <si>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</si>
  <si>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</si>
  <si>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</si>
  <si>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</si>
  <si>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</si>
  <si>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</si>
  <si>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</si>
  <si>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</si>
  <si>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</si>
  <si>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</si>
  <si>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</si>
  <si>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</si>
  <si>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</si>
  <si>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</si>
  <si>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</si>
  <si>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</si>
  <si>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</si>
  <si>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</si>
  <si>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</si>
  <si>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</si>
  <si>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</si>
  <si>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</si>
  <si>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</si>
  <si>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</si>
  <si>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</si>
  <si>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</si>
  <si>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</si>
  <si>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</si>
  <si>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</si>
  <si>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</si>
  <si>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</si>
  <si>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</si>
  <si>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</si>
  <si>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</si>
  <si>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</si>
  <si>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</si>
  <si>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</si>
  <si>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</si>
  <si>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</si>
  <si>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</si>
  <si>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</si>
  <si>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</si>
  <si>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</si>
  <si>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</si>
  <si>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</si>
  <si>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</si>
  <si>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</si>
  <si>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</si>
  <si>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</si>
  <si>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</si>
  <si>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</si>
  <si>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</si>
  <si>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</si>
  <si>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</si>
  <si>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</si>
  <si>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</si>
  <si>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</si>
  <si>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</si>
  <si>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</si>
  <si>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</si>
  <si>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</si>
  <si>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</si>
  <si>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</si>
  <si>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</si>
  <si>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</si>
  <si>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</si>
  <si>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</si>
  <si>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</si>
  <si>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</si>
  <si>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</si>
  <si>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</si>
  <si>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</si>
  <si>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</si>
  <si>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</si>
  <si>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</si>
  <si>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</si>
  <si>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</si>
  <si>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</si>
  <si>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</si>
  <si>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</si>
  <si>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</si>
  <si>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</si>
  <si>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</si>
  <si>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</si>
  <si>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</si>
  <si>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</si>
  <si>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</si>
  <si>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</si>
  <si>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</si>
  <si>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</si>
  <si>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</si>
  <si>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</si>
  <si>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</si>
  <si>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</si>
  <si>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</si>
  <si>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</si>
  <si>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</si>
  <si>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</si>
  <si>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</si>
  <si>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</si>
  <si>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</si>
  <si>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</si>
  <si>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</si>
  <si>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</si>
  <si>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</si>
  <si>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</si>
  <si>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</si>
  <si>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</si>
  <si>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</si>
  <si>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</si>
  <si>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</si>
  <si>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</si>
  <si>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</si>
  <si>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</si>
  <si>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</si>
  <si>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</si>
  <si>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</si>
  <si>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</si>
  <si>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</si>
  <si>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</si>
  <si>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</si>
  <si>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</si>
  <si>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</si>
  <si>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</si>
  <si>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</si>
  <si>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</si>
  <si>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</si>
  <si>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</si>
  <si>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</si>
  <si>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</si>
  <si>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</si>
  <si>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</si>
  <si>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</si>
  <si>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</si>
  <si>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</si>
  <si>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</si>
  <si>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</si>
  <si>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</si>
  <si>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</si>
  <si>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</si>
  <si>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</si>
  <si>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</si>
  <si>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</si>
  <si>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</si>
  <si>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</si>
  <si>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</si>
  <si>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</si>
  <si>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</si>
  <si>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</si>
  <si>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</si>
  <si>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</si>
  <si>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</si>
  <si>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</si>
  <si>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</si>
  <si>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</si>
  <si>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</si>
  <si>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</si>
  <si>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</si>
  <si>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</si>
  <si>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</si>
  <si>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</si>
  <si>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</si>
  <si>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</si>
  <si>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</si>
  <si>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</si>
  <si>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</si>
  <si>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</si>
  <si>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</si>
  <si>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</si>
  <si>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</si>
  <si>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</si>
  <si>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</si>
  <si>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</si>
  <si>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</si>
  <si>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</si>
  <si>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</si>
  <si>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</si>
  <si>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</si>
  <si>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</si>
  <si>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</si>
  <si>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</si>
  <si>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</si>
  <si>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</si>
  <si>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</si>
  <si>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</si>
  <si>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</si>
  <si>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</si>
  <si>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</si>
  <si>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</si>
  <si>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</si>
  <si>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</si>
  <si>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</si>
  <si>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</si>
  <si>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</si>
  <si>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</si>
  <si>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</si>
  <si>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</si>
  <si>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</si>
  <si>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</si>
  <si>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</si>
  <si>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</si>
  <si>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</si>
  <si>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</si>
  <si>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</si>
  <si>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</si>
  <si>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</si>
  <si>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</si>
  <si>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</si>
  <si>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</si>
  <si>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</si>
  <si>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</si>
  <si>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</si>
  <si>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</si>
  <si>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</si>
  <si>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</si>
  <si>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</si>
  <si>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</si>
  <si>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</si>
  <si>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</si>
  <si>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</si>
  <si>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</si>
  <si>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</si>
  <si>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</si>
  <si>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</si>
  <si>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</si>
  <si>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</si>
  <si>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</si>
  <si>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</si>
  <si>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</si>
  <si>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</si>
  <si>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</si>
  <si>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</si>
  <si>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</si>
  <si>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</si>
  <si>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</si>
  <si>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</si>
  <si>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</si>
  <si>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</si>
  <si>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</si>
  <si>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</si>
  <si>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</si>
  <si>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</si>
  <si>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</si>
  <si>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</si>
  <si>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</si>
  <si>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</si>
  <si>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</si>
  <si>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</si>
  <si>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</si>
  <si>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</si>
  <si>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</si>
  <si>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</si>
  <si>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</si>
  <si>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</si>
  <si>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</si>
  <si>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</si>
  <si>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</si>
  <si>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</si>
  <si>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</si>
  <si>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</si>
  <si>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</si>
  <si>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</si>
  <si>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</si>
  <si>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</si>
  <si>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</si>
  <si>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</si>
  <si>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</si>
  <si>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</si>
  <si>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</si>
  <si>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</si>
  <si>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</si>
  <si>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</si>
  <si>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</si>
  <si>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</si>
  <si>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</si>
  <si>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</si>
  <si>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</si>
  <si>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</si>
  <si>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</si>
  <si>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</si>
  <si>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</si>
  <si>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</si>
  <si>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</si>
  <si>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</si>
  <si>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</si>
  <si>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</si>
  <si>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</si>
  <si>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</si>
  <si>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</si>
  <si>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</si>
  <si>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</si>
  <si>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</si>
  <si>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</si>
  <si>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</si>
  <si>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</si>
  <si>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</si>
  <si>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</si>
  <si>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</si>
  <si>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</si>
  <si>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</si>
  <si>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</si>
  <si>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</si>
  <si>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</si>
  <si>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</si>
  <si>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</si>
  <si>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</si>
  <si>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</si>
  <si>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</si>
  <si>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</si>
  <si>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</si>
  <si>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</si>
  <si>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</si>
  <si>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</si>
  <si>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</si>
  <si>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</si>
  <si>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</si>
  <si>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</si>
  <si>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</si>
  <si>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</si>
  <si>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</si>
  <si>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</si>
  <si>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</si>
  <si>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</si>
  <si>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</si>
  <si>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</si>
  <si>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</si>
  <si>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</si>
  <si>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</si>
  <si>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</si>
  <si>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</si>
  <si>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</si>
  <si>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</si>
  <si>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</si>
  <si>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</si>
  <si>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</si>
  <si>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</si>
  <si>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</si>
  <si>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</si>
  <si>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</si>
  <si>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</si>
  <si>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</si>
  <si>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</si>
  <si>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</si>
  <si>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</si>
  <si>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</si>
  <si>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</si>
  <si>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</si>
  <si>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</si>
  <si>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</si>
  <si>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</si>
  <si>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</si>
  <si>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</si>
  <si>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</si>
  <si>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</si>
  <si>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</si>
  <si>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</si>
  <si>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</si>
  <si>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</si>
  <si>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</si>
  <si>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</si>
  <si>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</si>
  <si>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</si>
  <si>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</si>
  <si>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</si>
  <si>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</si>
  <si>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</si>
  <si>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</si>
  <si>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</si>
  <si>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</si>
  <si>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</si>
  <si>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</si>
  <si>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</si>
  <si>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</si>
  <si>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</si>
  <si>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</si>
  <si>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</si>
  <si>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</si>
  <si>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</si>
  <si>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</si>
  <si>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</si>
  <si>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</si>
  <si>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</si>
  <si>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</si>
  <si>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</si>
  <si>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</si>
  <si>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</si>
  <si>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</si>
  <si>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</si>
  <si>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</si>
  <si>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</si>
  <si>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</si>
  <si>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</si>
  <si>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</si>
  <si>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</si>
  <si>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</si>
  <si>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</si>
  <si>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</si>
  <si>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</si>
  <si>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</si>
  <si>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</si>
  <si>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</si>
  <si>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</si>
  <si>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</si>
  <si>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</si>
  <si>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</si>
  <si>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</si>
  <si>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</si>
  <si>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</si>
  <si>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</si>
  <si>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</si>
  <si>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</si>
  <si>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</si>
  <si>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</si>
  <si>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</si>
  <si>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</si>
  <si>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</si>
  <si>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</si>
  <si>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</si>
  <si>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</si>
  <si>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</si>
  <si>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</si>
  <si>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</si>
  <si>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</si>
  <si>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</si>
  <si>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</si>
  <si>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</si>
  <si>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</si>
  <si>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</si>
  <si>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</si>
  <si>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</si>
  <si>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</si>
  <si>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</si>
  <si>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</si>
  <si>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</si>
  <si>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</si>
  <si>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</si>
  <si>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</si>
  <si>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</si>
  <si>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</si>
  <si>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</si>
  <si>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</si>
  <si>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</si>
  <si>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</si>
  <si>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</si>
  <si>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</si>
  <si>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</si>
  <si>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</si>
  <si>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</si>
  <si>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</si>
  <si>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</si>
  <si>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</si>
  <si>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</si>
  <si>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</si>
  <si>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</si>
  <si>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</si>
  <si>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</si>
  <si>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</si>
  <si>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</si>
  <si>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</si>
  <si>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</si>
  <si>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</si>
  <si>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</si>
  <si>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</si>
  <si>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</si>
  <si>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</si>
  <si>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</si>
  <si>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</si>
  <si>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</si>
  <si>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</si>
  <si>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</si>
  <si>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</si>
  <si>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</si>
  <si>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</si>
  <si>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</si>
  <si>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</si>
  <si>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</si>
  <si>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</si>
  <si>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</si>
  <si>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</si>
  <si>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</si>
  <si>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</si>
  <si>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</si>
  <si>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</si>
  <si>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</si>
  <si>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</si>
  <si>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</si>
  <si>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</si>
  <si>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</si>
  <si>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</si>
  <si>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</si>
  <si>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</si>
  <si>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</si>
  <si>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</si>
  <si>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</si>
  <si>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</si>
  <si>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</si>
  <si>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</si>
  <si>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</si>
  <si>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</si>
  <si>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</si>
  <si>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</si>
  <si>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</si>
  <si>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</si>
  <si>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</si>
  <si>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</si>
  <si>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</si>
  <si>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</si>
  <si>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</si>
  <si>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</si>
  <si>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</si>
  <si>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</si>
  <si>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</si>
  <si>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</si>
  <si>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</si>
  <si>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</si>
  <si>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</si>
  <si>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</si>
  <si>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</si>
  <si>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</si>
  <si>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</si>
  <si>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</si>
  <si>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</si>
  <si>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</si>
  <si>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</si>
  <si>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</si>
  <si>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</si>
  <si>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</si>
  <si>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</si>
  <si>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</si>
  <si>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</si>
  <si>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</si>
  <si>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</si>
  <si>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</si>
  <si>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</si>
  <si>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</si>
  <si>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</si>
  <si>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</si>
  <si>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</si>
  <si>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</si>
  <si>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</si>
  <si>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</si>
  <si>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</si>
  <si>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</si>
  <si>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</si>
  <si>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</si>
  <si>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</si>
  <si>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</si>
  <si>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</si>
  <si>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</si>
  <si>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</si>
  <si>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</si>
  <si>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</si>
  <si>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</si>
  <si>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</si>
  <si>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</si>
  <si>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</si>
  <si>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</si>
  <si>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</si>
  <si>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</si>
  <si>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</si>
  <si>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</si>
  <si>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</si>
  <si>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</si>
  <si>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</si>
  <si>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</si>
  <si>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</si>
  <si>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</si>
  <si>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</si>
  <si>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</si>
  <si>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</si>
  <si>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</si>
  <si>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</si>
  <si>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</si>
  <si>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</si>
  <si>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</si>
  <si>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</si>
  <si>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</si>
  <si>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</si>
  <si>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</si>
  <si>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</si>
  <si>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</si>
  <si>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</si>
  <si>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</si>
  <si>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</si>
  <si>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</si>
  <si>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</si>
  <si>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</si>
  <si>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</si>
  <si>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</si>
  <si>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</si>
  <si>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</si>
  <si>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</si>
  <si>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</si>
  <si>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</si>
  <si>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</si>
  <si>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</si>
  <si>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</si>
  <si>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</si>
  <si>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</si>
  <si>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</si>
  <si>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</si>
  <si>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</si>
  <si>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</si>
  <si>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</si>
  <si>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</si>
  <si>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</si>
  <si>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</si>
  <si>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</si>
  <si>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</si>
  <si>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</si>
  <si>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</si>
  <si>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</si>
  <si>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</si>
  <si>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</si>
  <si>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</si>
  <si>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</si>
  <si>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</si>
  <si>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</si>
  <si>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</si>
  <si>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</si>
  <si>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</si>
  <si>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</si>
  <si>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</si>
  <si>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</si>
  <si>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</si>
  <si>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</si>
  <si>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</si>
  <si>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</si>
  <si>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</si>
  <si>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</si>
  <si>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</si>
  <si>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</si>
  <si>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</si>
  <si>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</si>
  <si>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</si>
  <si>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</si>
  <si>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</si>
  <si>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</si>
  <si>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</si>
  <si>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</si>
  <si>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</si>
  <si>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</si>
  <si>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</si>
  <si>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</si>
  <si>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</si>
  <si>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</si>
  <si>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</si>
  <si>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</si>
  <si>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</si>
  <si>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</si>
  <si>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</si>
  <si>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</si>
  <si>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</si>
  <si>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</si>
  <si>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</si>
  <si>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</si>
  <si>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</si>
  <si>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</si>
  <si>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</si>
  <si>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</si>
  <si>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</si>
  <si>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</si>
  <si>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</si>
  <si>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</si>
  <si>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</si>
  <si>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</si>
  <si>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</si>
  <si>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</si>
  <si>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</si>
  <si>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</si>
  <si>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</si>
  <si>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</si>
  <si>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</si>
  <si>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</si>
  <si>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</si>
  <si>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</si>
  <si>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</si>
  <si>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</si>
  <si>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</si>
  <si>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</si>
  <si>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</si>
  <si>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</si>
  <si>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</si>
  <si>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</si>
  <si>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</si>
  <si>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</si>
  <si>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</si>
  <si>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</si>
  <si>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</si>
  <si>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</si>
  <si>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</si>
  <si>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</si>
  <si>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</si>
  <si>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</si>
  <si>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</si>
  <si>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</si>
  <si>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</si>
  <si>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</si>
  <si>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</si>
  <si>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</si>
  <si>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</si>
  <si>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</si>
  <si>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</si>
  <si>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</si>
  <si>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</si>
  <si>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</si>
  <si>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</si>
  <si>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</si>
  <si>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</si>
  <si>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</si>
  <si>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</si>
  <si>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</si>
  <si>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</si>
  <si>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</si>
  <si>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</si>
  <si>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</si>
  <si>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</si>
  <si>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</si>
  <si>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</si>
  <si>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</si>
  <si>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</si>
  <si>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</si>
  <si>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</si>
  <si>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</si>
  <si>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</si>
  <si>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</si>
  <si>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</si>
  <si>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</si>
  <si>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</si>
  <si>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</si>
  <si>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</si>
  <si>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</si>
  <si>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</si>
  <si>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</si>
  <si>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</si>
  <si>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</si>
  <si>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</si>
  <si>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</si>
  <si>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</si>
  <si>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</si>
  <si>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</si>
  <si>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</si>
  <si>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</si>
  <si>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</si>
  <si>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</si>
  <si>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</si>
  <si>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</si>
  <si>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</si>
  <si>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</si>
  <si>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</si>
  <si>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</si>
  <si>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</si>
  <si>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</si>
  <si>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</si>
  <si>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</si>
  <si>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</si>
  <si>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</si>
  <si>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</si>
  <si>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</si>
  <si>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</si>
  <si>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</si>
  <si>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</si>
  <si>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</si>
  <si>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</si>
  <si>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</si>
  <si>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</si>
  <si>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</si>
  <si>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</si>
  <si>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</si>
  <si>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</si>
  <si>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</si>
  <si>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</si>
  <si>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</si>
  <si>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</si>
  <si>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</si>
  <si>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</si>
  <si>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</si>
  <si>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</si>
  <si>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</si>
  <si>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</si>
  <si>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</si>
  <si>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</si>
  <si>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</si>
  <si>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</si>
  <si>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</si>
  <si>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</si>
  <si>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</si>
  <si>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</si>
  <si>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</si>
  <si>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</si>
  <si>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</si>
  <si>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</si>
  <si>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</si>
  <si>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</si>
  <si>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</si>
  <si>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</si>
  <si>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</si>
  <si>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</si>
  <si>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</si>
  <si>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</si>
  <si>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</si>
  <si>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</si>
  <si>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</si>
  <si>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</si>
  <si>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</si>
  <si>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</si>
  <si>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</si>
  <si>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</si>
  <si>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</si>
  <si>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</si>
  <si>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</si>
  <si>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</si>
  <si>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</si>
  <si>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</si>
  <si>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</si>
  <si>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</si>
  <si>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</si>
  <si>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</si>
  <si>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</si>
  <si>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</si>
  <si>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</si>
  <si>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</si>
  <si>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</si>
  <si>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</si>
  <si>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</si>
  <si>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</si>
  <si>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</si>
  <si>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</si>
  <si>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</si>
  <si>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</si>
  <si>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</si>
  <si>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</si>
  <si>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</si>
  <si>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</si>
  <si>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</si>
  <si>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</si>
  <si>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</si>
  <si>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</si>
  <si>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</si>
  <si>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</si>
  <si>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</si>
  <si>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</si>
  <si>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</si>
  <si>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</si>
  <si>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</si>
  <si>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</si>
  <si>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</si>
  <si>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</si>
  <si>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</si>
  <si>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</si>
  <si>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</si>
  <si>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</si>
  <si>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</si>
  <si>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</si>
  <si>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</si>
  <si>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</si>
  <si>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</si>
  <si>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</si>
  <si>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</si>
  <si>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</si>
  <si>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</si>
  <si>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</si>
  <si>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</si>
  <si>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</si>
  <si>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</si>
  <si>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</si>
  <si>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</si>
  <si>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</si>
  <si>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</si>
  <si>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</si>
  <si>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</si>
  <si>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</si>
  <si>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</si>
  <si>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</si>
  <si>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</si>
  <si>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</si>
  <si>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</si>
  <si>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</si>
  <si>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</si>
  <si>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</si>
  <si>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</si>
  <si>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</si>
  <si>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</si>
  <si>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</si>
  <si>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</si>
  <si>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</si>
  <si>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</si>
  <si>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</si>
  <si>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</si>
  <si>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</si>
  <si>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</si>
  <si>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</si>
  <si>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</si>
  <si>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</si>
  <si>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</si>
  <si>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</si>
  <si>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</si>
  <si>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</si>
  <si>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</si>
  <si>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</si>
  <si>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</si>
  <si>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</si>
  <si>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</si>
  <si>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</si>
  <si>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</si>
  <si>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</si>
  <si>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</si>
  <si>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</si>
  <si>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</si>
  <si>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</si>
  <si>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</si>
  <si>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</si>
  <si>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</si>
  <si>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</si>
  <si>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</si>
  <si>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</si>
  <si>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</si>
  <si>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</si>
  <si>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</si>
  <si>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</si>
  <si>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</si>
  <si>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</si>
  <si>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</si>
  <si>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</si>
  <si>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</si>
  <si>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</si>
  <si>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</si>
  <si>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</si>
  <si>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</si>
  <si>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</si>
  <si>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</si>
  <si>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</si>
  <si>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</si>
  <si>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</si>
  <si>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</si>
  <si>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</si>
  <si>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</si>
  <si>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</si>
  <si>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</si>
  <si>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</si>
  <si>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</si>
  <si>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</si>
  <si>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</si>
  <si>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</si>
  <si>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</si>
  <si>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</si>
  <si>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</si>
  <si>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</si>
  <si>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</si>
  <si>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</si>
  <si>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</si>
  <si>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</si>
  <si>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</si>
  <si>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</si>
  <si>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</si>
  <si>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</si>
  <si>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</si>
  <si>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</si>
  <si>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</si>
  <si>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</si>
  <si>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</si>
  <si>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</si>
  <si>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</si>
  <si>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</si>
  <si>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</si>
  <si>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</si>
  <si>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</si>
  <si>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</si>
  <si>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</si>
  <si>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</si>
  <si>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</si>
  <si>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</si>
  <si>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</si>
  <si>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</si>
  <si>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</si>
  <si>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</si>
  <si>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</si>
  <si>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</si>
  <si>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</si>
  <si>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</si>
  <si>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</si>
  <si>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</si>
  <si>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</si>
  <si>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</si>
  <si>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</si>
  <si>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</si>
  <si>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</si>
  <si>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</si>
  <si>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</si>
  <si>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</si>
  <si>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</si>
  <si>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</si>
  <si>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</si>
  <si>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</si>
  <si>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</si>
  <si>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</si>
  <si>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</si>
  <si>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</si>
  <si>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</si>
  <si>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</si>
  <si>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</si>
  <si>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</si>
  <si>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</si>
  <si>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</si>
  <si>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</si>
  <si>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</si>
  <si>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</si>
  <si>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</si>
  <si>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</si>
  <si>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</si>
  <si>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</si>
  <si>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</si>
  <si>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</si>
  <si>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</si>
  <si>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</si>
  <si>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</si>
  <si>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</si>
  <si>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</si>
  <si>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</si>
  <si>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</si>
  <si>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</si>
  <si>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</si>
  <si>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</si>
  <si>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</si>
  <si>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</si>
  <si>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</si>
  <si>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</si>
  <si>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</si>
  <si>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</si>
  <si>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</si>
  <si>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</si>
  <si>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</si>
  <si>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</si>
  <si>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</si>
  <si>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</si>
  <si>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</si>
  <si>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</si>
  <si>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</si>
  <si>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</si>
  <si>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</si>
  <si>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</si>
  <si>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</si>
  <si>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</si>
  <si>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</si>
  <si>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</si>
  <si>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</si>
  <si>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</si>
  <si>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</si>
  <si>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</si>
  <si>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</si>
  <si>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</si>
  <si>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</si>
  <si>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</si>
  <si>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</si>
  <si>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</si>
  <si>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</si>
  <si>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</si>
  <si>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</si>
  <si>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</si>
  <si>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</si>
  <si>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</si>
  <si>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</si>
  <si>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</si>
  <si>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</si>
  <si>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</si>
  <si>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</si>
  <si>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</si>
  <si>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</si>
  <si>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</si>
  <si>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</si>
  <si>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</si>
  <si>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</si>
  <si>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</si>
  <si>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</si>
  <si>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</si>
  <si>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</si>
  <si>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</si>
  <si>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</si>
  <si>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</si>
  <si>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</si>
  <si>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</si>
  <si>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</si>
  <si>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</si>
  <si>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</si>
  <si>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</si>
  <si>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</si>
  <si>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</si>
  <si>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</si>
  <si>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</si>
  <si>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</si>
  <si>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</si>
  <si>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</si>
  <si>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</si>
  <si>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</si>
  <si>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</si>
  <si>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</si>
  <si>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</si>
  <si>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</si>
  <si>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</si>
  <si>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</si>
  <si>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</si>
  <si>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</si>
  <si>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</si>
  <si>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</si>
  <si>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</si>
  <si>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</si>
  <si>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</si>
  <si>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</si>
  <si>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</si>
  <si>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</si>
  <si>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</si>
  <si>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</si>
  <si>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</si>
  <si>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</si>
  <si>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</si>
  <si>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</si>
  <si>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</si>
  <si>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</si>
  <si>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</si>
  <si>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</si>
  <si>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</si>
  <si>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</si>
  <si>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</si>
  <si>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</si>
  <si>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</si>
  <si>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</si>
  <si>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</si>
  <si>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</si>
  <si>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</si>
  <si>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</si>
  <si>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</si>
  <si>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</si>
  <si>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</si>
  <si>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</si>
  <si>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</si>
  <si>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</si>
  <si>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</si>
  <si>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</si>
  <si>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</si>
  <si>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</si>
  <si>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</si>
  <si>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</si>
  <si>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</si>
  <si>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</si>
  <si>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</si>
  <si>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</si>
  <si>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</si>
  <si>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</si>
  <si>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</si>
  <si>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</si>
  <si>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</si>
  <si>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</si>
  <si>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</si>
  <si>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</si>
  <si>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</si>
  <si>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</si>
  <si>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</si>
  <si>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</si>
  <si>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</si>
  <si>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</si>
  <si>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</si>
  <si>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</si>
  <si>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</si>
  <si>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</si>
  <si>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</si>
  <si>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</si>
  <si>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</si>
  <si>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</si>
  <si>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</si>
  <si>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</si>
  <si>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</si>
  <si>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</si>
  <si>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</si>
  <si>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</si>
  <si>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</si>
  <si>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</si>
  <si>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</si>
  <si>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</si>
  <si>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</si>
  <si>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</si>
  <si>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</si>
  <si>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</si>
  <si>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</si>
  <si>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</si>
  <si>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</si>
  <si>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</si>
  <si>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</si>
  <si>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</si>
  <si>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</si>
  <si>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</si>
  <si>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</si>
  <si>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</si>
  <si>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</si>
  <si>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</si>
  <si>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</si>
  <si>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</si>
  <si>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</si>
  <si>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</si>
  <si>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</si>
  <si>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</si>
  <si>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</si>
  <si>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</si>
  <si>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</si>
  <si>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</si>
  <si>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</si>
  <si>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</si>
  <si>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</si>
  <si>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</si>
  <si>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</si>
  <si>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</si>
  <si>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</si>
  <si>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</si>
  <si>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</si>
  <si>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</si>
  <si>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</si>
  <si>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</si>
  <si>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</si>
  <si>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</si>
  <si>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</si>
  <si>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</si>
  <si>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</si>
  <si>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</si>
  <si>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</si>
  <si>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</si>
  <si>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</si>
  <si>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</si>
  <si>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</si>
  <si>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</si>
  <si>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</si>
  <si>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</si>
  <si>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</si>
  <si>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</si>
  <si>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</si>
  <si>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</si>
  <si>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</si>
  <si>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</si>
  <si>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</si>
  <si>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</si>
  <si>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</si>
  <si>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</si>
  <si>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</si>
  <si>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</si>
  <si>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</si>
  <si>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</si>
  <si>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</si>
  <si>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</si>
  <si>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</si>
  <si>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</si>
  <si>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</si>
  <si>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</si>
  <si>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</si>
  <si>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</si>
  <si>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</si>
  <si>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</si>
  <si>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</si>
  <si>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</si>
  <si>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</si>
  <si>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</si>
  <si>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</si>
  <si>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</si>
  <si>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</si>
  <si>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</si>
  <si>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</si>
  <si>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</si>
  <si>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</si>
  <si>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</si>
  <si>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</si>
  <si>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</si>
  <si>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</si>
  <si>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</si>
  <si>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</si>
  <si>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</si>
  <si>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</si>
  <si>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</si>
  <si>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</si>
  <si>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</si>
  <si>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</si>
  <si>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</si>
  <si>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</si>
  <si>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</si>
  <si>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</si>
  <si>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</si>
  <si>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</si>
  <si>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</si>
  <si>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</si>
  <si>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</si>
  <si>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</si>
  <si>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</si>
  <si>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</si>
  <si>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</si>
  <si>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</si>
  <si>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</si>
  <si>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</si>
  <si>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</si>
  <si>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</si>
  <si>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</si>
  <si>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</si>
  <si>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</si>
  <si>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</si>
  <si>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</si>
  <si>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</si>
  <si>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</si>
  <si>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</si>
  <si>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</si>
  <si>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</si>
  <si>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</si>
  <si>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</si>
  <si>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</si>
  <si>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</si>
  <si>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</si>
  <si>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</si>
  <si>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</si>
  <si>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</si>
  <si>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</si>
  <si>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</si>
  <si>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</si>
  <si>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</si>
  <si>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</si>
  <si>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</si>
  <si>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</si>
  <si>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</si>
  <si>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</si>
  <si>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</si>
  <si>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</si>
  <si>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</si>
  <si>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</si>
  <si>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</si>
  <si>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</si>
  <si>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</si>
  <si>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</si>
  <si>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</si>
  <si>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</si>
  <si>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</si>
  <si>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</si>
  <si>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</si>
  <si>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</si>
  <si>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</si>
  <si>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</si>
  <si>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</si>
  <si>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</si>
  <si>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</si>
  <si>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</si>
  <si>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</si>
  <si>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</si>
  <si>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</si>
  <si>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</si>
  <si>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</si>
  <si>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</si>
  <si>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</si>
  <si>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</si>
  <si>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</si>
  <si>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</si>
  <si>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</si>
  <si>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</si>
  <si>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</si>
  <si>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</si>
  <si>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</si>
  <si>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</si>
  <si>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</si>
  <si>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</si>
  <si>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</si>
  <si>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</si>
  <si>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</si>
  <si>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</si>
  <si>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</si>
  <si>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</si>
  <si>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</si>
  <si>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</si>
  <si>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</si>
  <si>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</si>
  <si>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</si>
  <si>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</si>
  <si>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</si>
  <si>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</si>
  <si>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</si>
  <si>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</si>
  <si>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</si>
  <si>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</si>
  <si>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</si>
  <si>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</si>
  <si>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</si>
  <si>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</si>
  <si>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</si>
  <si>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</si>
  <si>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</si>
  <si>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</si>
  <si>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</si>
  <si>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</si>
  <si>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</si>
  <si>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</si>
  <si>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</si>
  <si>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</si>
  <si>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</si>
  <si>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</si>
  <si>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</si>
  <si>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</si>
  <si>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</si>
  <si>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</si>
  <si>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</si>
  <si>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</si>
  <si>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</si>
  <si>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</si>
  <si>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</si>
  <si>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</si>
  <si>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</si>
  <si>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</si>
  <si>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</si>
  <si>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</si>
  <si>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</si>
  <si>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</si>
  <si>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</si>
  <si>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</si>
  <si>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</si>
  <si>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</si>
  <si>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</si>
  <si>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</si>
  <si>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</si>
  <si>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</si>
  <si>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</si>
  <si>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</si>
  <si>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</si>
  <si>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</si>
  <si>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</si>
  <si>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</si>
  <si>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</si>
  <si>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</si>
  <si>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</si>
  <si>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</si>
  <si>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</si>
  <si>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</si>
  <si>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</si>
  <si>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</si>
  <si>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</si>
  <si>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</si>
  <si>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</si>
  <si>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</si>
  <si>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</si>
  <si>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</si>
  <si>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</si>
  <si>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</si>
  <si>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</si>
  <si>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</si>
  <si>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</si>
  <si>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</si>
  <si>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</si>
  <si>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</si>
  <si>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</si>
  <si>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</si>
  <si>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</si>
  <si>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</si>
  <si>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</si>
  <si>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</si>
  <si>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</si>
  <si>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</si>
  <si>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</si>
  <si>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</si>
  <si>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</si>
  <si>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</si>
  <si>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</si>
  <si>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</si>
  <si>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</si>
  <si>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</si>
  <si>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</si>
  <si>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</si>
  <si>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</si>
  <si>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</si>
  <si>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</si>
  <si>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</si>
  <si>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</si>
  <si>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</si>
  <si>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</si>
  <si>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</si>
  <si>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</si>
  <si>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</si>
  <si>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</si>
  <si>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</si>
  <si>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</si>
  <si>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</si>
  <si>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</si>
  <si>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</si>
  <si>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</si>
  <si>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</si>
  <si>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</si>
  <si>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</si>
  <si>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</si>
  <si>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</si>
  <si>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</si>
  <si>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</si>
  <si>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</si>
  <si>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</si>
  <si>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</si>
  <si>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</si>
  <si>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</si>
  <si>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</si>
  <si>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</si>
  <si>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</si>
  <si>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</si>
  <si>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</si>
  <si>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</si>
  <si>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</si>
  <si>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</si>
  <si>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</si>
  <si>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</si>
  <si>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</si>
  <si>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</si>
  <si>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</si>
  <si>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</si>
  <si>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</si>
  <si>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</si>
  <si>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</si>
  <si>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</si>
  <si>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</si>
  <si>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</si>
  <si>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</si>
  <si>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</si>
  <si>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</si>
  <si>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</si>
  <si>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</si>
  <si>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</si>
  <si>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</si>
  <si>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</si>
  <si>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</si>
  <si>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</si>
  <si>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</si>
  <si>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</si>
  <si>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</si>
  <si>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</si>
  <si>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</si>
  <si>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</si>
  <si>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</si>
  <si>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</si>
  <si>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</si>
  <si>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</si>
  <si>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</si>
  <si>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</si>
  <si>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</si>
  <si>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</si>
  <si>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</si>
  <si>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</si>
  <si>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</si>
  <si>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</si>
  <si>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</si>
  <si>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</si>
  <si>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</si>
  <si>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</si>
  <si>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</si>
  <si>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</si>
  <si>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</si>
  <si>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</si>
  <si>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</si>
  <si>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</si>
  <si>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</si>
  <si>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</si>
  <si>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</si>
  <si>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</si>
  <si>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</si>
  <si>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</si>
  <si>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</si>
  <si>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</si>
  <si>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</si>
  <si>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</si>
  <si>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</si>
  <si>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</si>
  <si>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</si>
  <si>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</si>
  <si>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</si>
  <si>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</si>
  <si>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</si>
  <si>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</si>
  <si>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</si>
  <si>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</si>
  <si>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</si>
  <si>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</si>
  <si>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</si>
  <si>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</si>
  <si>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</si>
  <si>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</si>
  <si>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</si>
  <si>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</si>
  <si>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</si>
  <si>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</si>
  <si>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</si>
  <si>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</si>
  <si>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</si>
  <si>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</si>
  <si>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</si>
  <si>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</si>
  <si>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</si>
  <si>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</si>
  <si>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</si>
  <si>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</si>
  <si>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</si>
  <si>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</si>
  <si>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</si>
  <si>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</si>
  <si>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</si>
  <si>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</si>
  <si>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</si>
  <si>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</si>
  <si>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</si>
  <si>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</si>
  <si>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</si>
  <si>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</si>
  <si>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</si>
  <si>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</si>
  <si>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</si>
  <si>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</si>
  <si>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</si>
  <si>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</si>
  <si>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</si>
  <si>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</si>
  <si>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</si>
  <si>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</si>
  <si>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</si>
  <si>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</si>
  <si>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</si>
  <si>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</si>
  <si>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</si>
  <si>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</si>
  <si>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</si>
  <si>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</si>
  <si>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</si>
  <si>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</si>
  <si>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</si>
  <si>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</si>
  <si>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</si>
  <si>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</si>
  <si>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</si>
  <si>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</si>
  <si>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</si>
  <si>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</si>
  <si>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</si>
  <si>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</si>
  <si>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</si>
  <si>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</si>
  <si>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</si>
  <si>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</si>
  <si>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</si>
  <si>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</si>
  <si>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</si>
  <si>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</si>
  <si>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</si>
  <si>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</si>
  <si>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</si>
  <si>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</si>
  <si>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</si>
  <si>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</si>
  <si>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</si>
  <si>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</si>
  <si>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</si>
  <si>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</si>
  <si>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</si>
  <si>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</si>
  <si>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</si>
  <si>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</si>
  <si>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</si>
  <si>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</si>
  <si>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</si>
  <si>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</si>
  <si>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</si>
  <si>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</si>
  <si>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</si>
  <si>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</si>
  <si>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</si>
  <si>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</si>
  <si>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</si>
  <si>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</si>
  <si>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</si>
  <si>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</si>
  <si>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</si>
  <si>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</si>
  <si>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</si>
  <si>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</si>
  <si>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</si>
  <si>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</si>
  <si>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</si>
  <si>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</si>
  <si>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</si>
  <si>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</si>
  <si>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</si>
  <si>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</si>
  <si>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</si>
  <si>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</si>
  <si>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</si>
  <si>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</si>
  <si>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</si>
  <si>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</si>
  <si>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</si>
  <si>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</si>
  <si>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</si>
  <si>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</si>
  <si>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</si>
  <si>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</si>
  <si>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</si>
  <si>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</si>
  <si>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</si>
  <si>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</si>
  <si>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</si>
  <si>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</si>
  <si>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</si>
  <si>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</si>
  <si>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</si>
  <si>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</si>
  <si>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</si>
  <si>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</si>
  <si>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</si>
  <si>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</si>
  <si>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</si>
  <si>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</si>
  <si>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</si>
  <si>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</si>
  <si>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</si>
  <si>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</si>
  <si>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</si>
  <si>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</si>
  <si>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</si>
  <si>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</si>
  <si>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</si>
  <si>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</si>
  <si>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</si>
  <si>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</si>
  <si>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</si>
  <si>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</si>
  <si>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</si>
  <si>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</si>
  <si>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</si>
  <si>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</si>
  <si>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</si>
  <si>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</si>
  <si>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</si>
  <si>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</si>
  <si>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</si>
  <si>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</si>
  <si>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</si>
  <si>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</si>
  <si>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</si>
  <si>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</si>
  <si>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</si>
  <si>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</si>
  <si>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</si>
  <si>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</si>
  <si>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</si>
  <si>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</si>
  <si>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</si>
  <si>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</si>
  <si>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</si>
  <si>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</si>
  <si>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</si>
  <si>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</si>
  <si>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</si>
  <si>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</si>
  <si>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</si>
  <si>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</si>
  <si>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</si>
  <si>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</si>
  <si>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</si>
  <si>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</si>
  <si>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</si>
  <si>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</si>
  <si>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</si>
  <si>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</si>
  <si>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</si>
  <si>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</si>
  <si>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</si>
  <si>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</si>
  <si>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</si>
  <si>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</si>
  <si>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</si>
  <si>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</si>
  <si>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</si>
  <si>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</si>
  <si>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</si>
  <si>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</si>
  <si>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</si>
  <si>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</si>
  <si>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</si>
  <si>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</si>
  <si>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</si>
  <si>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</si>
  <si>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</si>
  <si>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</si>
  <si>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</si>
  <si>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</si>
  <si>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</si>
  <si>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</si>
  <si>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</si>
  <si>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</si>
  <si>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</si>
  <si>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</si>
  <si>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</si>
  <si>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</si>
  <si>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</si>
  <si>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</si>
  <si>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</si>
  <si>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</si>
  <si>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</si>
  <si>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</si>
  <si>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</si>
  <si>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</si>
  <si>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</si>
  <si>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</si>
  <si>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</si>
  <si>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</si>
  <si>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</si>
  <si>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</si>
  <si>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</si>
  <si>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</si>
  <si>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</si>
  <si>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</si>
  <si>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</si>
  <si>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</si>
  <si>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</si>
  <si>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</si>
  <si>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</si>
  <si>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</si>
  <si>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</si>
  <si>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</si>
  <si>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</si>
  <si>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</si>
  <si>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</si>
  <si>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</si>
  <si>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</si>
  <si>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</si>
  <si>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</si>
  <si>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</si>
  <si>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</si>
  <si>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</si>
  <si>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</si>
  <si>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</si>
  <si>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</si>
  <si>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</si>
  <si>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</si>
  <si>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</si>
  <si>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</si>
  <si>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</si>
  <si>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</si>
  <si>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</si>
  <si>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</si>
  <si>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</si>
  <si>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</si>
  <si>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</si>
  <si>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</si>
  <si>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</si>
  <si>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</si>
  <si>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</si>
  <si>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</si>
  <si>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</si>
  <si>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</si>
  <si>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</si>
  <si>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</si>
  <si>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</si>
  <si>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</si>
  <si>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</si>
  <si>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</si>
  <si>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</si>
  <si>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</si>
  <si>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</si>
  <si>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</si>
  <si>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</si>
  <si>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</si>
  <si>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</si>
  <si>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</si>
  <si>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</si>
  <si>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</si>
  <si>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</si>
  <si>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</si>
  <si>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</si>
  <si>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</si>
  <si>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</si>
  <si>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</si>
  <si>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</si>
  <si>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</si>
  <si>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</si>
  <si>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</si>
  <si>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</si>
  <si>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</si>
  <si>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</si>
  <si>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</si>
  <si>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</si>
  <si>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</si>
  <si>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</si>
  <si>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</si>
  <si>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</si>
  <si>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</si>
  <si>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</si>
  <si>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</si>
  <si>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</si>
  <si>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</si>
  <si>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</si>
  <si>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</si>
  <si>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</si>
  <si>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</si>
  <si>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</si>
  <si>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</si>
  <si>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</si>
  <si>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</si>
  <si>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</si>
  <si>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</si>
  <si>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</si>
  <si>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</si>
  <si>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</si>
  <si>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</si>
  <si>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</si>
  <si>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</si>
  <si>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</si>
  <si>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</si>
  <si>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</si>
  <si>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</si>
  <si>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</si>
  <si>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</si>
  <si>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</si>
  <si>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</si>
  <si>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</si>
  <si>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</si>
  <si>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</si>
  <si>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</si>
  <si>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</si>
  <si>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</si>
  <si>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</si>
  <si>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</si>
  <si>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</si>
  <si>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</si>
  <si>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</si>
  <si>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</si>
  <si>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</si>
  <si>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</si>
  <si>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</si>
  <si>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</si>
  <si>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</si>
  <si>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</si>
  <si>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</si>
  <si>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</si>
  <si>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</si>
  <si>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</si>
  <si>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</si>
  <si>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</si>
  <si>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</si>
  <si>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</si>
  <si>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</si>
  <si>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</si>
  <si>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</si>
  <si>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</si>
  <si>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</si>
  <si>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</si>
  <si>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</si>
  <si>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</si>
  <si>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</si>
  <si>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</si>
  <si>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</si>
  <si>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</si>
  <si>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</si>
  <si>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</si>
  <si>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</si>
  <si>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</si>
  <si>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</si>
  <si>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</si>
  <si>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</si>
  <si>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</si>
  <si>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</si>
  <si>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</si>
  <si>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</si>
  <si>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</si>
  <si>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</si>
  <si>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</si>
  <si>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</si>
  <si>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</si>
  <si>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</si>
  <si>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</si>
  <si>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</si>
  <si>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</si>
  <si>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</si>
  <si>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</si>
  <si>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</si>
  <si>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</si>
  <si>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</si>
  <si>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</si>
  <si>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</si>
  <si>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</si>
  <si>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</si>
  <si>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</si>
  <si>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</si>
  <si>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</si>
  <si>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</si>
  <si>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</si>
  <si>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</si>
  <si>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</si>
  <si>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</si>
  <si>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</si>
  <si>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</si>
  <si>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</si>
  <si>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</si>
  <si>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</si>
  <si>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</si>
  <si>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</si>
  <si>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</si>
  <si>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</si>
  <si>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</si>
  <si>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</si>
  <si>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</si>
  <si>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</si>
  <si>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</si>
  <si>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</si>
  <si>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</si>
  <si>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</si>
  <si>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</si>
  <si>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</si>
  <si>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</si>
  <si>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</si>
  <si>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</si>
  <si>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</si>
  <si>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</si>
  <si>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</si>
  <si>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</si>
  <si>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</si>
  <si>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</si>
  <si>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</si>
  <si>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</si>
  <si>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</si>
  <si>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</si>
  <si>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</si>
  <si>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</si>
  <si>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</si>
  <si>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</si>
  <si>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</si>
  <si>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</si>
  <si>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</si>
  <si>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</si>
  <si>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</si>
  <si>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</si>
  <si>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</si>
  <si>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</si>
  <si>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</si>
  <si>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</si>
  <si>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</si>
  <si>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</si>
  <si>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</si>
  <si>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</si>
  <si>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</si>
  <si>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</si>
  <si>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</si>
  <si>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</si>
  <si>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</si>
  <si>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</si>
  <si>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</si>
  <si>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</si>
  <si>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</si>
  <si>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</si>
  <si>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</si>
  <si>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</si>
  <si>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</si>
  <si>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</si>
  <si>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</si>
  <si>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</si>
  <si>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</si>
  <si>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</si>
  <si>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</si>
  <si>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</si>
  <si>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</si>
  <si>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</si>
  <si>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</si>
  <si>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</si>
  <si>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</si>
  <si>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</si>
  <si>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</si>
  <si>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</si>
  <si>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</si>
  <si>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</si>
  <si>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</si>
  <si>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</si>
  <si>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</si>
  <si>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</si>
  <si>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</si>
  <si>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</si>
  <si>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</si>
  <si>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</si>
  <si>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</si>
  <si>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</si>
  <si>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</si>
  <si>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</si>
  <si>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</si>
  <si>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</si>
  <si>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</si>
  <si>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</si>
  <si>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</si>
  <si>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</si>
  <si>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</si>
  <si>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</si>
  <si>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</si>
  <si>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</si>
  <si>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</si>
  <si>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</si>
  <si>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</si>
  <si>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</si>
  <si>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</si>
  <si>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</si>
  <si>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</si>
  <si>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</si>
  <si>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</si>
  <si>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</si>
  <si>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</si>
  <si>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</si>
  <si>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</si>
  <si>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</si>
  <si>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</si>
  <si>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</si>
  <si>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</si>
  <si>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</si>
  <si>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</si>
  <si>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</si>
  <si>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</si>
  <si>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</si>
  <si>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</si>
  <si>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</si>
  <si>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</si>
  <si>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</si>
  <si>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</si>
  <si>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</si>
  <si>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</si>
  <si>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</si>
  <si>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</si>
  <si>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</si>
  <si>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</si>
  <si>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</si>
  <si>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</si>
  <si>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</si>
  <si>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</si>
  <si>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</si>
  <si>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</si>
  <si>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</si>
  <si>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</si>
  <si>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</si>
  <si>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</si>
  <si>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</si>
  <si>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</si>
  <si>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</si>
  <si>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</si>
  <si>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</si>
  <si>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</si>
  <si>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</si>
  <si>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</si>
  <si>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</si>
  <si>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</si>
  <si>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</si>
  <si>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</si>
  <si>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</si>
  <si>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</si>
  <si>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</si>
  <si>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</si>
  <si>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</si>
  <si>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</si>
  <si>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</si>
  <si>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</si>
  <si>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</si>
  <si>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</si>
  <si>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</si>
  <si>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</si>
  <si>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</si>
  <si>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</si>
  <si>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</si>
  <si>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</si>
  <si>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</si>
  <si>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</si>
  <si>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</si>
  <si>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</si>
  <si>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</si>
  <si>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</si>
  <si>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</si>
  <si>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</si>
  <si>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</si>
  <si>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</si>
  <si>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</si>
  <si>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</si>
  <si>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</si>
  <si>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</si>
  <si>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</si>
  <si>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</si>
  <si>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</si>
  <si>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</si>
  <si>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</si>
  <si>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</si>
  <si>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</si>
  <si>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</si>
  <si>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</si>
  <si>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</si>
  <si>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</si>
  <si>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</si>
  <si>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</si>
  <si>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</si>
  <si>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</si>
  <si>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</si>
  <si>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</si>
  <si>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</si>
  <si>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</si>
  <si>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</si>
  <si>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</si>
  <si>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</si>
  <si>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</si>
  <si>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</si>
  <si>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</si>
  <si>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</si>
  <si>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</si>
  <si>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</si>
  <si>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</si>
  <si>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</si>
  <si>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</si>
  <si>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</si>
  <si>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</si>
  <si>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</si>
  <si>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</si>
  <si>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</si>
  <si>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</si>
  <si>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</si>
  <si>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</si>
  <si>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</si>
  <si>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</si>
  <si>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</si>
  <si>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</si>
  <si>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</si>
  <si>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</si>
  <si>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</si>
  <si>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</si>
  <si>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</si>
  <si>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</si>
  <si>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</si>
  <si>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</si>
  <si>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</si>
  <si>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</si>
  <si>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</si>
  <si>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</si>
  <si>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</si>
  <si>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</si>
  <si>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</si>
  <si>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</si>
  <si>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</si>
  <si>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</si>
  <si>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</si>
  <si>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</si>
  <si>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</si>
  <si>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</si>
  <si>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</si>
  <si>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</si>
  <si>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</si>
  <si>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</si>
  <si>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</si>
  <si>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</si>
  <si>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</si>
  <si>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</si>
  <si>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</si>
  <si>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</si>
  <si>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</si>
  <si>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</si>
  <si>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</si>
  <si>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</si>
  <si>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</si>
  <si>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</si>
  <si>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</si>
  <si>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</si>
  <si>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</si>
  <si>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</si>
  <si>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</si>
  <si>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</si>
  <si>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</si>
  <si>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</si>
  <si>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</si>
  <si>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</si>
  <si>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</si>
  <si>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</si>
  <si>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</si>
  <si>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</si>
  <si>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</si>
  <si>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</si>
  <si>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</si>
  <si>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</si>
  <si>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</si>
  <si>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</si>
  <si>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</si>
  <si>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</si>
  <si>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</si>
  <si>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</si>
  <si>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</si>
  <si>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</si>
  <si>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</si>
  <si>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</si>
  <si>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</si>
  <si>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</si>
  <si>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</si>
  <si>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</si>
  <si>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</si>
  <si>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</si>
  <si>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</si>
  <si>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</si>
  <si>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</si>
  <si>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</si>
  <si>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</si>
  <si>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</si>
  <si>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</si>
  <si>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</si>
  <si>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</si>
  <si>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</si>
  <si>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</si>
  <si>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</si>
  <si>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</si>
  <si>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</si>
  <si>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</si>
  <si>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</si>
  <si>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</si>
  <si>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</si>
  <si>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</si>
  <si>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</si>
  <si>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</si>
  <si>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</si>
  <si>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</si>
  <si>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</si>
  <si>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</si>
  <si>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</si>
  <si>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</si>
  <si>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</si>
  <si>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</si>
  <si>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</si>
  <si>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</si>
  <si>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</si>
  <si>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</si>
  <si>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</si>
  <si>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</si>
  <si>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</si>
  <si>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</si>
  <si>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</si>
  <si>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</si>
  <si>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</si>
  <si>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</si>
  <si>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</si>
  <si>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</si>
  <si>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</si>
  <si>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</si>
  <si>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</si>
  <si>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</si>
  <si>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</si>
  <si>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</si>
  <si>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</si>
  <si>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</si>
  <si>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</si>
  <si>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</si>
  <si>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</si>
  <si>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</si>
  <si>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</si>
  <si>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</si>
  <si>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</si>
  <si>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</si>
  <si>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</si>
  <si>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</si>
  <si>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</si>
  <si>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</si>
  <si>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</si>
  <si>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</si>
  <si>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</si>
  <si>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</si>
  <si>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</si>
  <si>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</si>
  <si>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</si>
  <si>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</si>
  <si>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</si>
  <si>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</si>
  <si>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</si>
  <si>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</si>
  <si>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</si>
  <si>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</si>
  <si>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</si>
  <si>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</si>
  <si>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</si>
  <si>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</si>
  <si>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</si>
  <si>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</si>
  <si>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</si>
  <si>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</si>
  <si>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</si>
  <si>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</si>
  <si>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</si>
  <si>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</si>
  <si>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</si>
  <si>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</si>
  <si>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</si>
  <si>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</si>
  <si>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</si>
  <si>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</si>
  <si>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</si>
  <si>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</si>
  <si>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</si>
  <si>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</si>
  <si>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</si>
  <si>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</si>
  <si>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</si>
  <si>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</si>
  <si>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</si>
  <si>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</si>
  <si>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</si>
  <si>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</si>
  <si>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</si>
  <si>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</si>
  <si>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</si>
  <si>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</si>
  <si>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</si>
  <si>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</si>
  <si>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</si>
  <si>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</si>
  <si>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</si>
  <si>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</si>
  <si>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</si>
  <si>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</si>
  <si>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</si>
  <si>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</si>
  <si>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</si>
  <si>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</si>
  <si>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</si>
  <si>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</si>
  <si>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</si>
  <si>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</si>
  <si>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</si>
  <si>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</si>
  <si>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</si>
  <si>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</si>
  <si>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</si>
  <si>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</si>
  <si>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</si>
  <si>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</si>
  <si>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</si>
  <si>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</si>
  <si>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</si>
  <si>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</si>
  <si>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</si>
  <si>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</si>
  <si>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</si>
  <si>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</si>
  <si>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</si>
  <si>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</si>
  <si>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</si>
  <si>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</si>
  <si>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</si>
  <si>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</si>
  <si>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</si>
  <si>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</si>
  <si>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</si>
  <si>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</si>
  <si>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</si>
  <si>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</si>
  <si>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</si>
  <si>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</si>
  <si>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</si>
  <si>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</si>
  <si>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</si>
  <si>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</si>
  <si>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</si>
  <si>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</si>
  <si>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</si>
  <si>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</si>
  <si>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</si>
  <si>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</si>
  <si>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</si>
  <si>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</si>
  <si>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</si>
  <si>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</si>
  <si>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</si>
  <si>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</si>
  <si>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</si>
  <si>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</si>
  <si>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</si>
  <si>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</si>
  <si>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</si>
  <si>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</si>
  <si>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</si>
  <si>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</si>
  <si>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</si>
  <si>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</si>
  <si>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</si>
  <si>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</si>
  <si>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</si>
  <si>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</si>
  <si>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</si>
  <si>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</si>
  <si>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</si>
  <si>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</si>
  <si>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</si>
  <si>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</si>
  <si>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</si>
  <si>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</si>
  <si>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</si>
  <si>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</si>
  <si>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</si>
  <si>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</si>
  <si>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</si>
  <si>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</si>
  <si>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</si>
  <si>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</si>
  <si>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</si>
  <si>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</si>
  <si>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</si>
  <si>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</si>
  <si>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</si>
  <si>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</si>
  <si>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</si>
  <si>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</si>
  <si>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</si>
  <si>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</si>
  <si>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</si>
  <si>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</si>
  <si>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</si>
  <si>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</si>
  <si>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</si>
  <si>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</si>
  <si>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</si>
  <si>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</si>
  <si>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</si>
  <si>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</si>
  <si>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</si>
  <si>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</si>
  <si>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</si>
  <si>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</si>
  <si>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</si>
  <si>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</si>
  <si>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</si>
  <si>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</si>
  <si>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</si>
  <si>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</si>
  <si>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</si>
  <si>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</si>
  <si>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</si>
  <si>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</si>
  <si>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</si>
  <si>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</si>
  <si>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</si>
  <si>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</si>
  <si>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</si>
  <si>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</si>
  <si>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</si>
  <si>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</si>
  <si>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</si>
  <si>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</si>
  <si>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</si>
  <si>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</si>
  <si>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</si>
  <si>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</si>
  <si>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</si>
  <si>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</si>
  <si>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</si>
  <si>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</si>
  <si>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</si>
  <si>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</si>
  <si>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</si>
  <si>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</si>
  <si>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</si>
  <si>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</si>
  <si>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</si>
  <si>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</si>
  <si>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</si>
  <si>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</si>
  <si>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</si>
  <si>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</si>
  <si>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</si>
  <si>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</si>
  <si>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</si>
  <si>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</si>
  <si>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</si>
  <si>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</si>
  <si>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</si>
  <si>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</si>
  <si>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</si>
  <si>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</si>
  <si>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</si>
  <si>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</si>
  <si>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</si>
  <si>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</si>
  <si>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</si>
  <si>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</si>
  <si>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</si>
  <si>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</si>
  <si>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</si>
  <si>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</si>
  <si>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</si>
  <si>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</si>
  <si>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</si>
  <si>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</si>
  <si>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</si>
  <si>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</si>
  <si>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</si>
  <si>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</si>
  <si>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</si>
  <si>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</si>
  <si>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</si>
  <si>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</si>
  <si>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</si>
  <si>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</si>
  <si>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</si>
  <si>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</si>
  <si>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</si>
  <si>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</si>
  <si>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</si>
  <si>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</si>
  <si>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</si>
  <si>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</si>
  <si>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</si>
  <si>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</si>
  <si>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</si>
  <si>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</si>
  <si>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</si>
  <si>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</si>
  <si>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</si>
  <si>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</si>
  <si>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</si>
  <si>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</si>
  <si>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</si>
  <si>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</si>
  <si>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</si>
  <si>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</si>
  <si>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</si>
  <si>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</si>
  <si>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</si>
  <si>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</si>
  <si>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</si>
  <si>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</si>
  <si>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</si>
  <si>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</si>
  <si>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</si>
  <si>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</si>
  <si>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</si>
  <si>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</si>
  <si>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</si>
  <si>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</si>
  <si>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</si>
  <si>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</si>
  <si>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</si>
  <si>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</si>
  <si>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</si>
  <si>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</si>
  <si>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</si>
  <si>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</si>
  <si>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</si>
  <si>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</si>
  <si>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</si>
  <si>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</si>
  <si>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</si>
  <si>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</si>
  <si>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</si>
  <si>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</si>
  <si>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</si>
  <si>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</si>
  <si>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</si>
  <si>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</si>
  <si>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</si>
  <si>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</si>
  <si>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</si>
  <si>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</si>
  <si>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</si>
  <si>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</si>
  <si>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</si>
  <si>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</si>
  <si>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</si>
  <si>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</si>
  <si>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</si>
  <si>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</si>
  <si>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</si>
  <si>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</si>
  <si>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</si>
  <si>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</si>
  <si>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</si>
  <si>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</si>
  <si>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</si>
  <si>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</si>
  <si>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</si>
  <si>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</si>
  <si>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</si>
  <si>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</si>
  <si>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</si>
  <si>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</si>
  <si>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</si>
  <si>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</si>
  <si>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</si>
  <si>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</si>
  <si>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</si>
  <si>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</si>
  <si>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</si>
  <si>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</si>
  <si>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</si>
  <si>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</si>
  <si>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</si>
  <si>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</si>
  <si>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</si>
  <si>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</si>
  <si>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</si>
  <si>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</si>
  <si>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</si>
  <si>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</si>
  <si>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</si>
  <si>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</si>
  <si>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</si>
  <si>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</si>
  <si>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</si>
  <si>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</si>
  <si>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</si>
  <si>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</si>
  <si>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</si>
  <si>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</si>
  <si>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</si>
  <si>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</si>
  <si>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</si>
  <si>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</si>
  <si>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</si>
  <si>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</si>
  <si>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</si>
  <si>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</si>
  <si>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</si>
  <si>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</si>
  <si>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</si>
  <si>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</si>
  <si>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</si>
  <si>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</si>
  <si>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</si>
  <si>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</si>
  <si>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</si>
  <si>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</si>
  <si>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</si>
  <si>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</si>
  <si>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</si>
  <si>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</si>
  <si>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</si>
  <si>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</si>
  <si>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</si>
  <si>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</si>
  <si>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</si>
  <si>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</si>
  <si>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</si>
  <si>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</si>
  <si>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</si>
  <si>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</si>
  <si>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</si>
  <si>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</si>
  <si>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</si>
  <si>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</si>
  <si>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</si>
  <si>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</si>
  <si>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</si>
  <si>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</si>
  <si>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</si>
  <si>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</si>
  <si>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</si>
  <si>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</si>
  <si>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</si>
  <si>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</si>
  <si>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</si>
  <si>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</si>
  <si>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</si>
  <si>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</si>
  <si>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</si>
  <si>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</si>
  <si>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</si>
  <si>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</si>
  <si>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</si>
  <si>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</si>
  <si>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</si>
  <si>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</si>
  <si>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</si>
  <si>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</si>
  <si>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</si>
  <si>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</si>
  <si>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</si>
  <si>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</si>
  <si>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</si>
  <si>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</si>
  <si>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</si>
  <si>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</si>
  <si>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</si>
  <si>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</si>
  <si>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</si>
  <si>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</si>
  <si>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</si>
  <si>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</si>
  <si>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</si>
  <si>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</si>
  <si>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</si>
  <si>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</si>
  <si>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</si>
  <si>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</si>
  <si>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</si>
  <si>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</si>
  <si>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</si>
  <si>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</si>
  <si>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</si>
  <si>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</si>
  <si>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</si>
  <si>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</si>
  <si>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</si>
  <si>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</si>
  <si>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</si>
  <si>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</si>
  <si>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</si>
  <si>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</si>
  <si>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</si>
  <si>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</si>
  <si>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</si>
  <si>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</si>
  <si>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</si>
  <si>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</si>
  <si>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</si>
  <si>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</si>
  <si>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</si>
  <si>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</si>
  <si>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</si>
  <si>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</si>
  <si>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</si>
  <si>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</si>
  <si>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</si>
  <si>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</si>
  <si>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</si>
  <si>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</si>
  <si>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</si>
  <si>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</si>
  <si>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</si>
  <si>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</si>
  <si>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</si>
  <si>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</si>
  <si>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</si>
  <si>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</si>
  <si>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</si>
  <si>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</si>
  <si>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</si>
  <si>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</si>
  <si>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</si>
  <si>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</si>
  <si>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</si>
  <si>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</si>
  <si>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</si>
  <si>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</si>
  <si>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</si>
  <si>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</si>
  <si>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</si>
  <si>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</si>
  <si>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</si>
  <si>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</si>
  <si>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</si>
  <si>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</si>
  <si>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</si>
  <si>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</si>
  <si>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</si>
  <si>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</si>
  <si>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</si>
  <si>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</si>
  <si>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</si>
  <si>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</si>
  <si>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</si>
  <si>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</si>
  <si>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</si>
  <si>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</si>
  <si>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</si>
  <si>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</si>
  <si>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</si>
  <si>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</si>
  <si>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</si>
  <si>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</si>
  <si>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</si>
  <si>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</si>
  <si>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</si>
  <si>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</si>
  <si>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</si>
  <si>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</si>
  <si>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</si>
  <si>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</si>
  <si>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</si>
  <si>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</si>
  <si>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</si>
  <si>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</si>
  <si>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</si>
  <si>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</si>
  <si>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</si>
  <si>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</si>
  <si>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</si>
  <si>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</si>
  <si>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</si>
  <si>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</si>
  <si>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</si>
  <si>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</si>
  <si>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</si>
  <si>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</si>
  <si>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</si>
  <si>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</si>
  <si>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</si>
  <si>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</si>
  <si>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</si>
  <si>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</si>
  <si>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</si>
  <si>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</si>
  <si>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</si>
  <si>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</si>
  <si>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</si>
  <si>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</si>
  <si>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</si>
  <si>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</si>
  <si>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</si>
  <si>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</si>
  <si>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</si>
  <si>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</si>
  <si>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</si>
  <si>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</si>
  <si>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</si>
  <si>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</si>
  <si>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</si>
  <si>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</si>
  <si>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</si>
  <si>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</si>
  <si>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</si>
  <si>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</si>
  <si>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</si>
  <si>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</si>
  <si>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</si>
  <si>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</si>
  <si>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</si>
  <si>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</si>
  <si>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</si>
  <si>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</si>
  <si>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</si>
  <si>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</si>
  <si>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</si>
  <si>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</si>
  <si>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</si>
  <si>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</si>
  <si>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</si>
  <si>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</si>
  <si>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</si>
  <si>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</si>
  <si>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</si>
  <si>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</si>
  <si>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</si>
  <si>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</si>
  <si>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</si>
  <si>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</si>
  <si>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</si>
  <si>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</si>
  <si>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</si>
  <si>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</si>
  <si>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</si>
  <si>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</si>
  <si>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</si>
  <si>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</si>
  <si>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</si>
  <si>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</si>
  <si>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</si>
  <si>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</si>
  <si>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</si>
  <si>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</si>
  <si>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</si>
  <si>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</si>
  <si>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</si>
  <si>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</si>
  <si>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</si>
  <si>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</si>
  <si>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</si>
  <si>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</si>
  <si>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</si>
  <si>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</si>
  <si>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</si>
  <si>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</si>
  <si>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</si>
  <si>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</si>
  <si>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</si>
  <si>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</si>
  <si>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</si>
  <si>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</si>
  <si>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</si>
  <si>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</si>
  <si>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</si>
  <si>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</si>
  <si>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</si>
  <si>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</si>
  <si>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</si>
  <si>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</si>
  <si>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</si>
  <si>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</si>
  <si>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</si>
  <si>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</si>
  <si>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</si>
  <si>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</si>
  <si>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</si>
  <si>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</si>
  <si>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</si>
  <si>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</si>
  <si>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</si>
  <si>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</si>
  <si>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</si>
  <si>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</si>
  <si>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</si>
  <si>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</si>
  <si>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</si>
  <si>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</si>
  <si>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</si>
  <si>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</si>
  <si>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</si>
  <si>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</si>
  <si>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</si>
  <si>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</si>
  <si>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</si>
  <si>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</si>
  <si>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</si>
  <si>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</si>
  <si>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</si>
  <si>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</si>
  <si>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</si>
  <si>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</si>
  <si>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</si>
  <si>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</si>
  <si>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</si>
  <si>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</si>
  <si>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</si>
  <si>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</si>
  <si>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</si>
  <si>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</si>
  <si>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</si>
  <si>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</si>
  <si>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</si>
  <si>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</si>
  <si>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</si>
  <si>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</si>
  <si>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</si>
  <si>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</si>
  <si>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</si>
  <si>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</si>
  <si>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</si>
  <si>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</si>
  <si>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</si>
  <si>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</si>
  <si>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</si>
  <si>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</si>
  <si>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</si>
  <si>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</si>
  <si>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</si>
  <si>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</si>
  <si>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</si>
  <si>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</si>
  <si>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</si>
  <si>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</si>
  <si>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</si>
  <si>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</si>
  <si>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</si>
  <si>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</si>
  <si>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</si>
  <si>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</si>
  <si>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</si>
  <si>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</si>
  <si>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</si>
  <si>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</si>
  <si>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</si>
  <si>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</si>
  <si>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</si>
  <si>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</si>
  <si>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</si>
  <si>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</si>
  <si>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</si>
  <si>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</si>
  <si>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</si>
  <si>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</si>
  <si>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</si>
  <si>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</si>
  <si>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</si>
  <si>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</si>
  <si>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</si>
  <si>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</si>
  <si>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</si>
  <si>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</si>
  <si>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</si>
  <si>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</si>
  <si>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</si>
  <si>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</si>
  <si>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</si>
  <si>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</si>
  <si>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</si>
  <si>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</si>
  <si>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</si>
  <si>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</si>
  <si>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</si>
  <si>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</si>
  <si>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</si>
  <si>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</si>
  <si>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</si>
  <si>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</si>
  <si>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</si>
  <si>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</si>
  <si>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</si>
  <si>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</si>
  <si>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</si>
  <si>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</si>
  <si>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</si>
  <si>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</si>
  <si>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</si>
  <si>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</si>
  <si>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</si>
  <si>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</si>
  <si>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</si>
  <si>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</si>
  <si>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</si>
  <si>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</si>
  <si>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</si>
  <si>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</si>
  <si>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</si>
  <si>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</si>
  <si>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</si>
  <si>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</si>
  <si>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</si>
  <si>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</si>
  <si>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</si>
  <si>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</si>
  <si>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</si>
  <si>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</si>
  <si>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</si>
  <si>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</si>
  <si>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</si>
  <si>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</si>
  <si>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</si>
  <si>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</si>
  <si>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</si>
  <si>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</si>
  <si>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</si>
  <si>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</si>
  <si>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</si>
  <si>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</si>
  <si>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</si>
  <si>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</si>
  <si>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</si>
  <si>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</si>
  <si>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</si>
  <si>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</si>
  <si>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</si>
  <si>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</si>
  <si>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</si>
  <si>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</si>
  <si>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</si>
  <si>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</si>
  <si>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</si>
  <si>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</si>
  <si>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</si>
  <si>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</si>
  <si>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</si>
  <si>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</si>
  <si>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</si>
  <si>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</si>
  <si>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</si>
  <si>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</si>
  <si>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</si>
  <si>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</si>
  <si>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</si>
  <si>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</si>
  <si>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</si>
  <si>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</si>
  <si>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</si>
  <si>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</si>
  <si>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</si>
  <si>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</si>
  <si>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</si>
  <si>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</si>
  <si>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</si>
  <si>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</si>
  <si>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</si>
  <si>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</si>
  <si>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</si>
  <si>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</si>
  <si>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</si>
  <si>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</si>
  <si>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</si>
  <si>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</si>
  <si>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</si>
  <si>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</si>
  <si>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</si>
  <si>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</si>
  <si>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</si>
  <si>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</si>
  <si>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</si>
  <si>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</si>
  <si>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</si>
  <si>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</si>
  <si>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</si>
  <si>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</si>
  <si>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</si>
  <si>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</si>
  <si>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</si>
  <si>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</si>
  <si>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</si>
  <si>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</si>
  <si>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</si>
  <si>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</si>
  <si>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</si>
  <si>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</si>
  <si>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</si>
  <si>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</si>
  <si>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</si>
  <si>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</si>
  <si>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</si>
  <si>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</si>
  <si>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</si>
  <si>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</si>
  <si>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</si>
  <si>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</si>
  <si>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</si>
  <si>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</si>
  <si>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</si>
  <si>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</si>
  <si>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</si>
  <si>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</si>
  <si>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</si>
  <si>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</si>
  <si>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</si>
  <si>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</si>
  <si>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</si>
  <si>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</si>
  <si>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</si>
  <si>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</si>
  <si>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</si>
  <si>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</si>
  <si>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</si>
  <si>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</si>
  <si>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</si>
  <si>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</si>
  <si>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</si>
  <si>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</si>
  <si>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</si>
  <si>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</si>
  <si>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</si>
  <si>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</si>
  <si>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</si>
  <si>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</si>
  <si>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</si>
  <si>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</si>
  <si>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</si>
  <si>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</si>
  <si>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</si>
  <si>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</si>
  <si>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</si>
  <si>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</si>
  <si>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</si>
  <si>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</si>
  <si>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</si>
  <si>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</si>
  <si>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</si>
  <si>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</si>
  <si>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</si>
  <si>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</si>
  <si>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</si>
  <si>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</si>
  <si>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</si>
  <si>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</si>
  <si>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</si>
  <si>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</si>
  <si>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</si>
  <si>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</si>
  <si>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</si>
  <si>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</si>
  <si>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</si>
  <si>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</si>
  <si>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</si>
  <si>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</si>
  <si>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</si>
  <si>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</si>
  <si>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</si>
  <si>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</si>
  <si>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</si>
  <si>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</si>
  <si>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</si>
  <si>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</si>
  <si>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</si>
  <si>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</si>
  <si>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</si>
  <si>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</si>
  <si>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</si>
  <si>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</si>
  <si>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</si>
  <si>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</si>
  <si>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</si>
  <si>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</si>
  <si>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</si>
  <si>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</si>
  <si>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</si>
  <si>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</si>
  <si>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</si>
  <si>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</si>
  <si>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</si>
  <si>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</si>
  <si>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</si>
  <si>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</si>
  <si>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</si>
  <si>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</si>
  <si>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</si>
  <si>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</si>
  <si>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</si>
  <si>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</si>
  <si>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</si>
  <si>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</si>
  <si>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</si>
  <si>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</si>
  <si>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</si>
  <si>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</si>
  <si>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</si>
  <si>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</si>
  <si>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</si>
  <si>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</si>
  <si>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</si>
  <si>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</si>
  <si>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</si>
  <si>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</si>
  <si>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</si>
  <si>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</si>
  <si>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</si>
  <si>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</si>
  <si>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</si>
  <si>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</si>
  <si>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</si>
  <si>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</si>
  <si>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</si>
  <si>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</si>
  <si>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</si>
  <si>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</si>
  <si>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</si>
  <si>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</si>
  <si>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</si>
  <si>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</si>
  <si>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</si>
  <si>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</si>
  <si>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</si>
  <si>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</si>
  <si>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</si>
  <si>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</si>
  <si>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</si>
  <si>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</si>
  <si>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</si>
  <si>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</si>
  <si>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</si>
  <si>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</si>
  <si>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</si>
  <si>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</si>
  <si>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</si>
  <si>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</si>
  <si>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</si>
  <si>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</si>
  <si>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</si>
  <si>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</si>
  <si>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</si>
  <si>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</si>
  <si>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</si>
  <si>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</si>
  <si>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</si>
  <si>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</si>
  <si>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</si>
  <si>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</si>
  <si>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</si>
  <si>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</si>
  <si>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</si>
  <si>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</si>
  <si>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</si>
  <si>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</si>
  <si>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</si>
  <si>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</si>
  <si>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</si>
  <si>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</si>
  <si>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</si>
  <si>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</si>
  <si>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</si>
  <si>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</si>
  <si>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</si>
  <si>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</si>
  <si>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</si>
  <si>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</si>
  <si>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</si>
  <si>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</si>
  <si>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</si>
  <si>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</si>
  <si>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</si>
  <si>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</si>
  <si>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</si>
  <si>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</si>
  <si>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</si>
  <si>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</si>
  <si>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</si>
  <si>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</si>
  <si>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</si>
  <si>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</si>
  <si>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</si>
  <si>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</si>
  <si>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</si>
  <si>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</si>
  <si>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</si>
  <si>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</si>
  <si>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</si>
  <si>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</si>
  <si>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</si>
  <si>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</si>
  <si>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</si>
  <si>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</si>
  <si>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</si>
  <si>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</si>
  <si>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</si>
  <si>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</si>
  <si>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</si>
  <si>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</si>
  <si>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</si>
  <si>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</si>
  <si>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</si>
  <si>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</si>
  <si>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</si>
  <si>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</si>
  <si>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</si>
  <si>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</si>
  <si>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</si>
  <si>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</si>
  <si>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</si>
  <si>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</si>
  <si>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</si>
  <si>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</si>
  <si>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</si>
  <si>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</si>
  <si>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</si>
  <si>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</si>
  <si>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</si>
  <si>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</si>
  <si>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</si>
  <si>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</si>
  <si>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</si>
  <si>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</si>
  <si>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</si>
  <si>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</si>
  <si>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</si>
  <si>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</si>
  <si>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</si>
  <si>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</si>
  <si>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</si>
  <si>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</si>
  <si>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</si>
  <si>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</si>
  <si>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</si>
  <si>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</si>
  <si>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</si>
  <si>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</si>
  <si>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</si>
  <si>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</si>
  <si>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</si>
  <si>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</si>
  <si>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</si>
  <si>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</si>
  <si>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</si>
  <si>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</si>
  <si>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</si>
  <si>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</si>
  <si>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</si>
  <si>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</si>
  <si>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</si>
  <si>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</si>
  <si>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</si>
  <si>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</si>
  <si>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</si>
  <si>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</si>
  <si>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</si>
  <si>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</si>
  <si>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</si>
  <si>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</si>
  <si>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</si>
  <si>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</si>
  <si>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</si>
  <si>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</si>
  <si>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</si>
  <si>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</si>
  <si>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</si>
  <si>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</si>
  <si>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</si>
  <si>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</si>
  <si>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</si>
  <si>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</si>
  <si>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</si>
  <si>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</si>
  <si>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</si>
  <si>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</si>
  <si>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</si>
  <si>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</si>
  <si>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</si>
  <si>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</si>
  <si>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</si>
  <si>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</si>
  <si>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</si>
  <si>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</si>
  <si>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</si>
  <si>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</si>
  <si>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</si>
  <si>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</si>
  <si>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</si>
  <si>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</si>
  <si>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</si>
  <si>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</si>
  <si>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</si>
  <si>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</si>
  <si>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</si>
  <si>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</si>
  <si>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</si>
  <si>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</si>
  <si>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</si>
  <si>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</si>
  <si>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</si>
  <si>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</si>
  <si>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</si>
  <si>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</si>
  <si>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</si>
  <si>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</si>
  <si>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</si>
  <si>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</si>
  <si>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</si>
  <si>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</si>
  <si>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</si>
  <si>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</si>
  <si>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</si>
  <si>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</si>
  <si>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</si>
  <si>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</si>
  <si>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</si>
  <si>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</si>
  <si>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</si>
  <si>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</si>
  <si>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</si>
  <si>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</si>
  <si>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</si>
  <si>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</si>
  <si>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</si>
  <si>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</si>
  <si>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</si>
  <si>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</si>
  <si>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</si>
  <si>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</si>
  <si>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</si>
  <si>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</si>
  <si>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</si>
  <si>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</si>
  <si>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</si>
  <si>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</si>
  <si>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</si>
  <si>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</si>
  <si>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</si>
  <si>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</si>
  <si>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</si>
  <si>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</si>
  <si>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</si>
  <si>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</si>
  <si>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</si>
  <si>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</si>
  <si>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</si>
  <si>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</si>
  <si>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</si>
  <si>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</si>
  <si>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</si>
  <si>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</si>
  <si>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</si>
  <si>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</si>
  <si>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</si>
  <si>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</si>
  <si>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</si>
  <si>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</si>
  <si>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</si>
  <si>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</si>
  <si>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</si>
  <si>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</si>
  <si>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</si>
  <si>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</si>
  <si>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</si>
  <si>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</si>
  <si>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</si>
  <si>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</si>
  <si>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</si>
  <si>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</si>
  <si>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</si>
  <si>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</si>
  <si>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</si>
  <si>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</si>
  <si>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</si>
  <si>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</si>
  <si>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</si>
  <si>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</si>
  <si>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</si>
  <si>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</si>
  <si>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</si>
  <si>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</si>
  <si>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</si>
  <si>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</si>
  <si>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</si>
  <si>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</si>
  <si>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</si>
  <si>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</si>
  <si>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</si>
  <si>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</si>
  <si>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</si>
  <si>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</si>
  <si>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</si>
  <si>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</si>
  <si>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</si>
  <si>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</si>
  <si>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</si>
  <si>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</si>
  <si>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</si>
  <si>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</si>
  <si>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</si>
  <si>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</si>
  <si>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</si>
  <si>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</si>
  <si>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</si>
  <si>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</si>
  <si>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</si>
  <si>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</si>
  <si>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</si>
  <si>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</si>
  <si>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</si>
  <si>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</si>
  <si>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</si>
  <si>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</si>
  <si>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</si>
  <si>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</si>
  <si>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</si>
  <si>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</si>
  <si>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</si>
  <si>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</si>
  <si>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</si>
  <si>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</si>
  <si>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</si>
  <si>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</si>
  <si>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</si>
  <si>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</si>
  <si>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</si>
  <si>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</si>
  <si>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</si>
  <si>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</si>
  <si>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</si>
  <si>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</si>
  <si>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</si>
  <si>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</si>
  <si>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</si>
  <si>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</si>
  <si>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</si>
  <si>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</si>
  <si>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</si>
  <si>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</si>
  <si>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</si>
  <si>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</si>
  <si>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</si>
  <si>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</si>
  <si>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</si>
  <si>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</si>
  <si>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</si>
  <si>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</si>
  <si>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</si>
  <si>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</si>
  <si>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</si>
  <si>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</si>
  <si>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</si>
  <si>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</si>
  <si>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</si>
  <si>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</si>
  <si>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</si>
  <si>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</si>
  <si>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</si>
  <si>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</si>
  <si>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</si>
  <si>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</si>
  <si>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</si>
  <si>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</si>
  <si>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</si>
  <si>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</si>
  <si>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</si>
  <si>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</si>
  <si>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</si>
  <si>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</si>
  <si>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</si>
  <si>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</si>
  <si>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</si>
  <si>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</si>
  <si>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</si>
  <si>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</si>
  <si>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</si>
  <si>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</si>
  <si>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</si>
  <si>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</si>
  <si>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</si>
  <si>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</si>
  <si>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</si>
  <si>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</si>
  <si>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</si>
  <si>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</si>
  <si>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</si>
  <si>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</si>
  <si>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</si>
  <si>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</si>
  <si>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</si>
  <si>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</si>
  <si>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</si>
  <si>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</si>
  <si>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</si>
  <si>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</si>
  <si>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</si>
  <si>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</si>
  <si>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</si>
  <si>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</si>
  <si>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</si>
  <si>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</si>
  <si>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</si>
  <si>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</si>
  <si>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</si>
  <si>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</si>
  <si>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</si>
  <si>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</si>
  <si>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</si>
  <si>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</si>
  <si>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</si>
  <si>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</si>
  <si>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</si>
  <si>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</si>
  <si>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</si>
  <si>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</si>
  <si>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</si>
  <si>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</si>
  <si>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</si>
  <si>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</si>
  <si>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</si>
  <si>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</si>
  <si>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</si>
  <si>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</si>
  <si>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</si>
  <si>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</si>
  <si>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</si>
  <si>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</si>
  <si>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</si>
  <si>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</si>
  <si>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</si>
  <si>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</si>
  <si>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</si>
  <si>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</si>
  <si>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</si>
  <si>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</si>
  <si>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</si>
  <si>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</si>
  <si>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</si>
  <si>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</si>
  <si>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</si>
  <si>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</si>
  <si>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</si>
  <si>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</si>
  <si>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</si>
  <si>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</si>
  <si>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</si>
  <si>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</si>
  <si>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</si>
  <si>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</si>
  <si>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</si>
  <si>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</si>
  <si>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</si>
  <si>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</si>
  <si>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</si>
  <si>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</si>
  <si>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</si>
  <si>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</si>
  <si>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</si>
  <si>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</si>
  <si>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</si>
  <si>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</si>
  <si>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</si>
  <si>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</si>
  <si>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</si>
  <si>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</si>
  <si>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</si>
  <si>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</si>
  <si>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</si>
  <si>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</si>
  <si>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</si>
  <si>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</si>
  <si>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</si>
  <si>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</si>
  <si>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</si>
  <si>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</si>
  <si>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</si>
  <si>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</si>
  <si>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</si>
  <si>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</si>
  <si>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</si>
  <si>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</si>
  <si>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</si>
  <si>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</si>
  <si>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</si>
  <si>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</si>
  <si>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</si>
  <si>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</si>
  <si>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</si>
  <si>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</si>
  <si>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</si>
  <si>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</si>
  <si>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</si>
  <si>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</si>
  <si>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</si>
  <si>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</si>
  <si>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</si>
  <si>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</si>
  <si>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</si>
  <si>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</si>
  <si>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</si>
  <si>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</si>
  <si>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</si>
  <si>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</si>
  <si>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</si>
  <si>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</si>
  <si>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</si>
  <si>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</si>
  <si>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</si>
  <si>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</si>
  <si>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</si>
  <si>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</si>
  <si>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</si>
  <si>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</si>
  <si>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</si>
  <si>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</si>
  <si>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</si>
  <si>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</si>
  <si>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</si>
  <si>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</si>
  <si>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</si>
  <si>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</si>
  <si>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</si>
  <si>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</si>
  <si>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</si>
  <si>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</si>
  <si>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</si>
  <si>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</si>
  <si>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</si>
  <si>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</si>
  <si>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</si>
  <si>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</si>
  <si>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</si>
  <si>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</si>
  <si>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</si>
  <si>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</si>
  <si>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</si>
  <si>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</si>
  <si>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</si>
  <si>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</si>
  <si>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</si>
  <si>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</si>
  <si>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</si>
  <si>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</si>
  <si>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</si>
  <si>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</si>
  <si>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</si>
  <si>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</si>
  <si>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</si>
  <si>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</si>
  <si>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</si>
  <si>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</si>
  <si>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</si>
  <si>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</si>
  <si>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</si>
  <si>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</si>
  <si>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</si>
  <si>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</si>
  <si>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</si>
  <si>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</si>
  <si>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</si>
  <si>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</si>
  <si>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</si>
  <si>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</si>
  <si>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</si>
  <si>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</si>
  <si>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</si>
  <si>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</si>
  <si>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</si>
  <si>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</si>
  <si>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</si>
  <si>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</si>
  <si>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</si>
  <si>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</si>
  <si>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</si>
  <si>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</si>
  <si>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</si>
  <si>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</si>
  <si>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</si>
  <si>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</si>
  <si>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</si>
  <si>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</si>
  <si>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</si>
  <si>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</si>
  <si>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</si>
  <si>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</si>
  <si>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</si>
  <si>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</si>
  <si>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</si>
  <si>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</si>
  <si>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</si>
  <si>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</si>
  <si>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</si>
  <si>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</si>
  <si>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</si>
  <si>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</si>
  <si>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</si>
  <si>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</si>
  <si>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</si>
  <si>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</si>
  <si>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</si>
  <si>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</si>
  <si>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</si>
  <si>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</si>
  <si>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</si>
  <si>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</si>
  <si>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</si>
  <si>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</si>
  <si>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</si>
  <si>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</si>
  <si>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</si>
  <si>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</si>
  <si>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</si>
  <si>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</si>
  <si>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</si>
  <si>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</si>
  <si>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</si>
  <si>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</si>
  <si>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</si>
  <si>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</si>
  <si>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</si>
  <si>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</si>
  <si>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</si>
  <si>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</si>
  <si>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</si>
  <si>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</si>
  <si>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</si>
  <si>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</si>
  <si>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</si>
  <si>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</si>
  <si>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</si>
  <si>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</si>
  <si>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</si>
  <si>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</si>
  <si>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</si>
  <si>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</si>
  <si>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</si>
  <si>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</si>
  <si>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</si>
  <si>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</si>
  <si>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</si>
  <si>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</si>
  <si>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</si>
  <si>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</si>
  <si>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</si>
  <si>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</si>
  <si>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</si>
  <si>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</si>
  <si>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</si>
  <si>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</si>
  <si>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</si>
  <si>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</si>
  <si>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</si>
  <si>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</si>
  <si>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</si>
  <si>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</si>
  <si>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</si>
  <si>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</si>
  <si>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</si>
  <si>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</si>
  <si>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</si>
  <si>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</si>
  <si>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</si>
  <si>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</si>
  <si>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</si>
  <si>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</si>
  <si>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</si>
  <si>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</si>
  <si>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</si>
  <si>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</si>
  <si>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</si>
  <si>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</si>
  <si>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</si>
  <si>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</si>
  <si>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</si>
  <si>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</si>
  <si>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</si>
  <si>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</si>
  <si>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</si>
  <si>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</si>
  <si>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</si>
  <si>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</si>
  <si>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</si>
  <si>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</si>
  <si>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</si>
  <si>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</si>
  <si>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</si>
  <si>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</si>
  <si>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</si>
  <si>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</si>
  <si>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</si>
  <si>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</si>
  <si>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</si>
  <si>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</si>
  <si>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</si>
  <si>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</si>
  <si>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</si>
  <si>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</si>
  <si>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</si>
  <si>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</si>
  <si>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</si>
  <si>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</si>
  <si>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</si>
  <si>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</si>
  <si>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</si>
  <si>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</si>
  <si>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</si>
  <si>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</si>
  <si>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</si>
  <si>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</si>
  <si>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</si>
  <si>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</si>
  <si>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</si>
  <si>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</si>
  <si>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</si>
  <si>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</si>
  <si>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</si>
  <si>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</si>
  <si>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</si>
  <si>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</si>
  <si>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</si>
  <si>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</si>
  <si>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</si>
  <si>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</si>
  <si>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</si>
  <si>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</si>
  <si>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</si>
  <si>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</si>
  <si>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</si>
  <si>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</si>
  <si>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</si>
  <si>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</si>
  <si>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</si>
  <si>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</si>
  <si>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</si>
  <si>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</si>
  <si>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</si>
  <si>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</si>
  <si>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</si>
  <si>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</si>
  <si>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</si>
  <si>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</si>
  <si>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</si>
  <si>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</si>
  <si>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</si>
  <si>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</si>
  <si>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</si>
  <si>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</si>
  <si>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</si>
  <si>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</si>
  <si>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</si>
  <si>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</si>
  <si>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</si>
  <si>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</si>
  <si>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</si>
  <si>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</si>
  <si>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</si>
  <si>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</si>
  <si>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</si>
  <si>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</si>
  <si>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</si>
  <si>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</si>
  <si>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</si>
  <si>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</si>
  <si>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</si>
  <si>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</si>
  <si>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</si>
  <si>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</si>
  <si>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</si>
  <si>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</si>
  <si>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</si>
  <si>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</si>
  <si>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</si>
  <si>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</si>
  <si>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</si>
  <si>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</si>
  <si>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</si>
  <si>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</si>
  <si>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</si>
  <si>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</si>
  <si>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</si>
  <si>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</si>
  <si>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</si>
  <si>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</si>
  <si>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</si>
  <si>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</si>
  <si>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</si>
  <si>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</si>
  <si>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</si>
  <si>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</si>
  <si>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</si>
  <si>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</si>
  <si>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</si>
  <si>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</si>
  <si>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</si>
  <si>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</si>
  <si>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</si>
  <si>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</si>
  <si>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</si>
  <si>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</si>
  <si>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</si>
  <si>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</si>
  <si>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</si>
  <si>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</si>
  <si>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</si>
  <si>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</si>
  <si>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</si>
  <si>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</si>
  <si>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</si>
  <si>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</si>
  <si>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</si>
  <si>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</si>
  <si>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</si>
  <si>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</si>
  <si>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</si>
  <si>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</si>
  <si>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</si>
  <si>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</si>
  <si>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</si>
  <si>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</si>
  <si>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</si>
  <si>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</si>
  <si>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</si>
  <si>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</si>
  <si>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</si>
  <si>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</si>
  <si>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</si>
  <si>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</si>
  <si>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</si>
  <si>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</si>
  <si>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</si>
  <si>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</si>
  <si>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</si>
  <si>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</si>
  <si>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</si>
  <si>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</si>
  <si>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</si>
  <si>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</si>
  <si>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</si>
  <si>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</si>
  <si>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</si>
  <si>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</si>
  <si>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</si>
  <si>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</si>
  <si>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</si>
  <si>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</si>
  <si>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</si>
  <si>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</si>
  <si>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</si>
  <si>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</si>
  <si>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</si>
  <si>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</si>
  <si>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</si>
  <si>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</si>
  <si>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</si>
  <si>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</si>
  <si>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</si>
  <si>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</si>
  <si>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</si>
  <si>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</si>
  <si>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</si>
  <si>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</si>
  <si>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</si>
  <si>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</si>
  <si>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</si>
  <si>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</si>
  <si>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</si>
  <si>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</si>
  <si>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</si>
  <si>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</si>
  <si>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</si>
  <si>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</si>
  <si>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</si>
  <si>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</si>
  <si>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</si>
  <si>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</si>
  <si>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</si>
  <si>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</si>
  <si>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</si>
  <si>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</si>
  <si>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</si>
  <si>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</si>
  <si>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</si>
  <si>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</si>
  <si>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</si>
  <si>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</si>
  <si>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</si>
  <si>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</si>
  <si>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</si>
  <si>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</si>
  <si>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</si>
  <si>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</si>
  <si>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</si>
  <si>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</si>
  <si>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</si>
  <si>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</si>
  <si>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</si>
  <si>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</si>
  <si>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</si>
  <si>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</si>
  <si>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</si>
  <si>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</si>
  <si>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</si>
  <si>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</si>
  <si>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</si>
  <si>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</si>
  <si>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</si>
  <si>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</si>
  <si>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</si>
  <si>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</si>
  <si>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</si>
  <si>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</si>
  <si>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</si>
  <si>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</si>
  <si>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</si>
  <si>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</si>
  <si>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</si>
  <si>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</si>
  <si>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</si>
  <si>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</si>
  <si>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</si>
  <si>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</si>
  <si>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</si>
  <si>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</si>
  <si>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</si>
  <si>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</si>
  <si>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</si>
  <si>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</si>
  <si>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</si>
  <si>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</si>
  <si>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</si>
  <si>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</si>
  <si>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</si>
  <si>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</si>
  <si>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</si>
  <si>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</si>
  <si>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</si>
  <si>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</si>
  <si>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</si>
  <si>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</si>
  <si>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</si>
  <si>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</si>
  <si>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</si>
  <si>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</si>
  <si>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</si>
  <si>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</si>
  <si>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</si>
  <si>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</si>
  <si>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</si>
  <si>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</si>
  <si>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</si>
  <si>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</si>
  <si>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</si>
  <si>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</si>
  <si>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</si>
  <si>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</si>
  <si>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</si>
  <si>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</si>
  <si>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</si>
  <si>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</si>
  <si>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</si>
  <si>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</si>
  <si>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</si>
  <si>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</si>
  <si>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</si>
  <si>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</si>
  <si>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</si>
  <si>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</si>
  <si>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</si>
  <si>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</si>
  <si>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</si>
  <si>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</si>
  <si>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</si>
  <si>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</si>
  <si>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</si>
  <si>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</si>
  <si>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</si>
  <si>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</si>
  <si>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</si>
  <si>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</si>
  <si>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</si>
  <si>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</si>
  <si>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</si>
  <si>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</si>
  <si>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</si>
  <si>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</si>
  <si>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</si>
  <si>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</si>
  <si>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</si>
  <si>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</si>
  <si>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</si>
  <si>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</si>
  <si>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</si>
  <si>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</si>
  <si>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</si>
  <si>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</si>
  <si>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</si>
  <si>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</si>
  <si>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</si>
  <si>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</si>
  <si>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</si>
  <si>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</si>
  <si>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</si>
  <si>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</si>
  <si>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</si>
  <si>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</si>
  <si>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</si>
  <si>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</si>
  <si>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</si>
  <si>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</si>
  <si>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</si>
  <si>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</si>
  <si>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</si>
  <si>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</si>
  <si>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</si>
  <si>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</si>
  <si>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</si>
  <si>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</si>
  <si>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</si>
  <si>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</si>
  <si>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</si>
  <si>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</si>
  <si>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</si>
  <si>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</si>
  <si>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</si>
  <si>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</si>
  <si>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</si>
  <si>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</si>
  <si>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</si>
  <si>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</si>
  <si>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</si>
  <si>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</si>
  <si>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</si>
  <si>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</si>
  <si>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</si>
  <si>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</si>
  <si>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</si>
  <si>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</si>
  <si>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</si>
  <si>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</si>
  <si>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</si>
  <si>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</si>
  <si>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</si>
  <si>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</si>
  <si>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</si>
  <si>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</si>
  <si>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</si>
  <si>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</si>
  <si>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</si>
  <si>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</si>
  <si>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</si>
  <si>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</si>
  <si>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</si>
  <si>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</si>
  <si>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</si>
  <si>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</si>
  <si>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</si>
  <si>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</si>
  <si>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</si>
  <si>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</si>
  <si>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</si>
  <si>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</si>
  <si>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</si>
  <si>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</si>
  <si>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</si>
  <si>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</si>
  <si>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</si>
  <si>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</si>
  <si>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</si>
  <si>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</si>
  <si>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</si>
  <si>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</si>
  <si>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</si>
  <si>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</si>
  <si>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</si>
  <si>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</si>
  <si>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</si>
  <si>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</si>
  <si>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</si>
  <si>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</si>
  <si>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</si>
  <si>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</si>
  <si>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</si>
  <si>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</si>
  <si>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</si>
  <si>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</si>
  <si>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</si>
  <si>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</si>
  <si>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</si>
  <si>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</si>
  <si>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</si>
  <si>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</si>
  <si>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</si>
  <si>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</si>
  <si>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</si>
  <si>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</si>
  <si>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</si>
  <si>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</si>
  <si>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</si>
  <si>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</si>
  <si>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</si>
  <si>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</si>
  <si>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</si>
  <si>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</si>
  <si>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</si>
  <si>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</si>
  <si>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</si>
  <si>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</si>
  <si>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</si>
  <si>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</si>
  <si>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</si>
  <si>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</si>
  <si>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</si>
  <si>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</si>
  <si>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</si>
  <si>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</si>
  <si>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</si>
  <si>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</si>
  <si>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</si>
  <si>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</si>
  <si>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</si>
  <si>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</si>
  <si>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</si>
  <si>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</si>
  <si>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</si>
  <si>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</si>
  <si>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</si>
  <si>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</si>
  <si>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</si>
  <si>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</si>
  <si>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</si>
  <si>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</si>
  <si>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</si>
  <si>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</si>
  <si>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</si>
  <si>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</si>
  <si>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</si>
  <si>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</si>
  <si>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</si>
  <si>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</si>
  <si>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</si>
  <si>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</si>
  <si>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</si>
  <si>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</si>
  <si>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</si>
  <si>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</si>
  <si>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</si>
  <si>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</si>
  <si>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</si>
  <si>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</si>
  <si>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</si>
  <si>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</si>
  <si>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</si>
  <si>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</si>
  <si>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</si>
  <si>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</si>
  <si>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</si>
  <si>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</si>
  <si>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</si>
  <si>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</si>
  <si>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</si>
  <si>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</si>
  <si>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</si>
  <si>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</si>
  <si>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</si>
  <si>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</si>
  <si>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</si>
  <si>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</si>
  <si>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</si>
  <si>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</si>
  <si>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</si>
  <si>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</si>
  <si>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</si>
  <si>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</si>
  <si>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</si>
  <si>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</si>
  <si>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</si>
  <si>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</si>
  <si>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</si>
  <si>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</si>
  <si>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</si>
  <si>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</si>
  <si>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</si>
  <si>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</si>
  <si>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</si>
  <si>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</si>
  <si>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</si>
  <si>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</si>
  <si>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</si>
  <si>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</si>
  <si>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</si>
  <si>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</si>
  <si>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</si>
  <si>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</si>
  <si>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</si>
  <si>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</si>
  <si>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</si>
  <si>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</si>
  <si>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</si>
  <si>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</si>
  <si>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</si>
  <si>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</si>
  <si>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</si>
  <si>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</si>
  <si>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</si>
  <si>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</si>
  <si>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</si>
  <si>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</si>
  <si>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</si>
  <si>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</si>
  <si>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</si>
  <si>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</si>
  <si>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</si>
  <si>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</si>
  <si>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</si>
  <si>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</si>
  <si>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</si>
  <si>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</si>
  <si>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</si>
  <si>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</si>
  <si>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</si>
  <si>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</si>
  <si>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</si>
  <si>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</si>
  <si>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</si>
  <si>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</si>
  <si>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</si>
  <si>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</si>
  <si>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</si>
  <si>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</si>
  <si>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</si>
  <si>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</si>
  <si>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</si>
  <si>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</si>
  <si>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</si>
  <si>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</si>
  <si>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</si>
  <si>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</si>
  <si>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</si>
  <si>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</si>
  <si>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</si>
  <si>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</si>
  <si>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</si>
  <si>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</si>
  <si>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</si>
  <si>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</si>
  <si>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</si>
  <si>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</si>
  <si>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</si>
  <si>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</si>
  <si>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</si>
  <si>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</si>
  <si>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</si>
  <si>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</si>
  <si>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</si>
  <si>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</si>
  <si>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</si>
  <si>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</si>
  <si>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</si>
  <si>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</si>
  <si>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</si>
  <si>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</si>
  <si>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</si>
  <si>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</si>
  <si>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</si>
  <si>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</si>
  <si>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</si>
  <si>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</si>
  <si>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</si>
  <si>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</si>
  <si>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</si>
  <si>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</si>
  <si>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</si>
  <si>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</si>
  <si>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</si>
  <si>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</si>
  <si>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</si>
  <si>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</si>
  <si>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</si>
  <si>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</si>
  <si>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</si>
  <si>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</si>
  <si>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</si>
  <si>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</si>
  <si>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</si>
  <si>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</si>
  <si>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</si>
  <si>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</si>
  <si>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</si>
  <si>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</si>
  <si>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</si>
  <si>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</si>
  <si>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</si>
  <si>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</si>
  <si>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</si>
  <si>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</si>
  <si>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</si>
  <si>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</si>
  <si>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</si>
  <si>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</si>
  <si>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</si>
  <si>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</si>
  <si>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</si>
  <si>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</si>
  <si>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</si>
  <si>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</si>
  <si>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</si>
  <si>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</si>
  <si>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</si>
  <si>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</si>
  <si>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</si>
  <si>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</si>
  <si>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</si>
  <si>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</si>
  <si>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</si>
  <si>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</si>
  <si>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</si>
  <si>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</si>
  <si>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</si>
  <si>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</si>
  <si>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</si>
  <si>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</si>
  <si>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</si>
  <si>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</si>
  <si>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</si>
  <si>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</si>
  <si>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</si>
  <si>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</si>
  <si>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</si>
  <si>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</si>
  <si>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</si>
  <si>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</si>
  <si>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</si>
  <si>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</si>
  <si>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</si>
  <si>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</si>
  <si>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</si>
  <si>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</si>
  <si>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</si>
  <si>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</si>
  <si>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</si>
  <si>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</si>
  <si>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</si>
  <si>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</si>
  <si>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</si>
  <si>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</si>
  <si>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</si>
  <si>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</si>
  <si>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</si>
  <si>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</si>
  <si>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</si>
  <si>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</si>
  <si>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</si>
  <si>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</si>
  <si>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</si>
  <si>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</si>
  <si>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</si>
  <si>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</si>
  <si>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</si>
  <si>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</si>
  <si>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</si>
  <si>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</si>
  <si>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</si>
  <si>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</si>
  <si>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</si>
  <si>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</si>
  <si>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</si>
  <si>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</si>
  <si>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</si>
  <si>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</si>
  <si>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</si>
  <si>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</si>
  <si>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</si>
  <si>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</si>
  <si>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</si>
  <si>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</si>
  <si>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</si>
  <si>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</si>
  <si>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</si>
  <si>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</si>
  <si>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</si>
  <si>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</si>
  <si>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</si>
  <si>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</si>
  <si>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</si>
  <si>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</si>
  <si>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</si>
  <si>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</si>
  <si>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</si>
  <si>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</si>
  <si>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</si>
  <si>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</si>
  <si>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</si>
  <si>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</si>
  <si>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</si>
  <si>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</si>
  <si>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</si>
  <si>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</si>
  <si>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</si>
  <si>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</si>
  <si>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</si>
  <si>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</si>
  <si>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</si>
  <si>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</si>
  <si>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</si>
  <si>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</si>
  <si>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</si>
  <si>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</si>
  <si>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</si>
  <si>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</si>
  <si>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</si>
  <si>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</si>
  <si>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</si>
  <si>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</si>
  <si>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</si>
  <si>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</si>
  <si>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</si>
  <si>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</si>
  <si>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</si>
  <si>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</si>
  <si>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</si>
  <si>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</si>
  <si>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</si>
  <si>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</si>
  <si>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</si>
  <si>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</si>
  <si>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</si>
  <si>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</si>
  <si>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</si>
  <si>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</si>
  <si>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</si>
  <si>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</si>
  <si>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</si>
  <si>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</si>
  <si>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</si>
  <si>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</si>
  <si>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</si>
  <si>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</si>
  <si>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</si>
  <si>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</si>
  <si>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</si>
  <si>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</si>
  <si>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</si>
  <si>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</si>
  <si>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</si>
  <si>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</si>
  <si>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</si>
  <si>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</si>
  <si>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</si>
  <si>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</si>
  <si>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</si>
  <si>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</si>
  <si>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</si>
  <si>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</si>
  <si>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</si>
  <si>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</si>
  <si>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</si>
  <si>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</si>
  <si>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</si>
  <si>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</si>
  <si>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</si>
  <si>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</si>
  <si>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</si>
  <si>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</si>
  <si>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</si>
  <si>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</si>
  <si>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</si>
  <si>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</si>
  <si>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</si>
  <si>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</si>
  <si>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</si>
  <si>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</si>
  <si>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</si>
  <si>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</si>
  <si>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</si>
  <si>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</si>
  <si>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</si>
  <si>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</si>
  <si>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</si>
  <si>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</si>
  <si>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</si>
  <si>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</si>
  <si>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</si>
  <si>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</si>
  <si>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</si>
  <si>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</si>
  <si>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</si>
  <si>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</si>
  <si>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</si>
  <si>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</si>
  <si>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</si>
  <si>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</si>
  <si>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</si>
  <si>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</si>
  <si>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</si>
  <si>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</si>
  <si>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</si>
  <si>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</si>
  <si>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</si>
  <si>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</si>
  <si>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</si>
  <si>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</si>
  <si>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</si>
  <si>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</si>
  <si>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</si>
  <si>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</si>
  <si>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</si>
  <si>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</si>
  <si>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</si>
  <si>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</si>
  <si>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</si>
  <si>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</si>
  <si>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</si>
  <si>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</si>
  <si>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</si>
  <si>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</si>
  <si>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</si>
  <si>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</si>
  <si>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</si>
  <si>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</si>
  <si>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</si>
  <si>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</si>
  <si>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</si>
  <si>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</si>
  <si>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</si>
  <si>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</si>
  <si>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</si>
  <si>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</si>
  <si>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</si>
  <si>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</si>
  <si>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</si>
  <si>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</si>
  <si>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</si>
  <si>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</si>
  <si>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</si>
  <si>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</si>
  <si>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</si>
  <si>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</si>
  <si>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</si>
  <si>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</si>
  <si>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</si>
  <si>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</si>
  <si>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</si>
  <si>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</si>
  <si>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</si>
  <si>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</si>
  <si>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</si>
  <si>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</si>
  <si>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</si>
  <si>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</si>
  <si>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</si>
  <si>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</si>
  <si>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</si>
  <si>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</si>
  <si>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</si>
  <si>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</si>
  <si>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</si>
  <si>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</si>
  <si>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</si>
  <si>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</si>
  <si>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</si>
  <si>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</si>
  <si>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</si>
  <si>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</si>
  <si>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</si>
  <si>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</si>
  <si>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</si>
  <si>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</si>
  <si>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</si>
  <si>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</si>
  <si>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</si>
  <si>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</si>
  <si>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</si>
  <si>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</si>
  <si>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</si>
  <si>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</si>
  <si>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</si>
  <si>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</si>
  <si>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</si>
  <si>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</si>
  <si>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</si>
  <si>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</si>
  <si>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</si>
  <si>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</si>
  <si>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</si>
  <si>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</si>
  <si>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</si>
  <si>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</si>
  <si>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</si>
  <si>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</si>
  <si>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</si>
  <si>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</si>
  <si>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</si>
  <si>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</si>
  <si>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</si>
  <si>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</si>
  <si>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</si>
  <si>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</si>
  <si>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</si>
  <si>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</si>
  <si>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</si>
  <si>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</si>
  <si>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</si>
  <si>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</si>
  <si>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</si>
  <si>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</si>
  <si>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</si>
  <si>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</si>
  <si>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</si>
  <si>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</si>
  <si>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</si>
  <si>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</si>
  <si>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</si>
  <si>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</si>
  <si>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</si>
  <si>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</si>
  <si>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</si>
  <si>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</si>
  <si>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</si>
  <si>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</si>
  <si>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</si>
  <si>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</si>
  <si>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</si>
  <si>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</si>
  <si>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</si>
  <si>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</si>
  <si>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</si>
  <si>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</si>
  <si>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</si>
  <si>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</si>
  <si>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</si>
  <si>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</si>
  <si>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</si>
  <si>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</si>
  <si>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</si>
  <si>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</si>
  <si>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</si>
  <si>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</si>
  <si>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</si>
  <si>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</si>
  <si>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</si>
  <si>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</si>
  <si>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</si>
  <si>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</si>
  <si>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</si>
  <si>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</si>
  <si>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</si>
  <si>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</si>
  <si>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</si>
  <si>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</si>
  <si>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</si>
  <si>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</si>
  <si>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</si>
  <si>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</si>
  <si>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</si>
  <si>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</si>
  <si>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</si>
  <si>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</si>
  <si>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</si>
  <si>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</si>
  <si>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</si>
  <si>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</si>
  <si>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</si>
  <si>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</si>
  <si>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</si>
  <si>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</si>
  <si>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</si>
  <si>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</si>
  <si>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</si>
  <si>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</si>
  <si>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</si>
  <si>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</si>
  <si>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</si>
  <si>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</si>
  <si>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</si>
  <si>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</si>
  <si>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</si>
  <si>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</si>
  <si>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</si>
  <si>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</si>
  <si>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</si>
  <si>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</si>
  <si>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</si>
  <si>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</si>
  <si>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</si>
  <si>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</si>
  <si>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</si>
  <si>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</si>
  <si>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</si>
  <si>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</si>
  <si>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</si>
  <si>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</si>
  <si>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</si>
  <si>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</si>
  <si>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</si>
  <si>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</si>
  <si>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</si>
  <si>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</si>
  <si>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</si>
  <si>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</si>
  <si>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</si>
  <si>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</si>
  <si>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</si>
  <si>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</si>
  <si>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</si>
  <si>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</si>
  <si>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</si>
  <si>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</si>
  <si>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</si>
  <si>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</si>
  <si>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</si>
  <si>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</si>
  <si>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</si>
  <si>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</si>
  <si>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</si>
  <si>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</si>
  <si>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</si>
  <si>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</si>
  <si>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</si>
  <si>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</si>
  <si>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</si>
  <si>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</si>
  <si>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</si>
  <si>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</si>
  <si>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</si>
  <si>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</si>
  <si>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</si>
  <si>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</si>
  <si>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</si>
  <si>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</si>
  <si>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</si>
  <si>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</si>
  <si>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</si>
  <si>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</si>
  <si>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</si>
  <si>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</si>
  <si>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</si>
  <si>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</si>
  <si>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</si>
  <si>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</si>
  <si>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</si>
  <si>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</si>
  <si>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</si>
  <si>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</si>
  <si>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</si>
  <si>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</si>
  <si>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</si>
  <si>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</si>
  <si>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</si>
  <si>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</si>
  <si>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</si>
  <si>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</si>
  <si>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</si>
  <si>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</si>
  <si>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</si>
  <si>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</si>
  <si>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</si>
  <si>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</si>
  <si>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</si>
  <si>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</si>
  <si>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</si>
  <si>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</si>
  <si>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</si>
  <si>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</si>
  <si>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</si>
  <si>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</si>
  <si>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</si>
  <si>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</si>
  <si>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</si>
  <si>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</si>
  <si>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</si>
  <si>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</si>
  <si>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</si>
  <si>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</si>
  <si>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</si>
  <si>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</si>
  <si>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</si>
  <si>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</si>
  <si>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</si>
  <si>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</si>
  <si>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</si>
  <si>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</si>
  <si>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</si>
  <si>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</si>
  <si>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</si>
  <si>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</si>
  <si>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</si>
  <si>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</si>
  <si>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</si>
  <si>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</si>
  <si>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</si>
  <si>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</si>
  <si>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</si>
  <si>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</si>
  <si>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</si>
  <si>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</si>
  <si>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</si>
  <si>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</si>
  <si>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</si>
  <si>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</si>
  <si>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</si>
  <si>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</si>
  <si>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</si>
  <si>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</si>
  <si>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</si>
  <si>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</si>
  <si>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</si>
  <si>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</si>
  <si>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</si>
  <si>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</si>
  <si>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</si>
  <si>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</si>
  <si>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</si>
  <si>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</si>
  <si>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</si>
  <si>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</si>
  <si>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</si>
  <si>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</si>
  <si>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</si>
  <si>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</si>
  <si>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</si>
  <si>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</si>
  <si>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</si>
  <si>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</si>
  <si>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</si>
  <si>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</si>
  <si>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</si>
  <si>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</si>
  <si>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</si>
  <si>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</si>
  <si>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</si>
  <si>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</si>
  <si>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</si>
  <si>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</si>
  <si>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</si>
  <si>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</si>
  <si>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</si>
  <si>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</si>
  <si>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</si>
  <si>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</si>
  <si>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</si>
  <si>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</si>
  <si>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</si>
  <si>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</si>
  <si>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</si>
  <si>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</si>
  <si>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</si>
  <si>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</si>
  <si>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</si>
  <si>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</si>
  <si>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</si>
  <si>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</si>
  <si>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</si>
  <si>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</si>
  <si>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</si>
  <si>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</si>
  <si>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</si>
  <si>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</si>
  <si>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</si>
  <si>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</si>
  <si>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</si>
  <si>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</si>
  <si>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</si>
  <si>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</si>
  <si>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</si>
  <si>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</si>
  <si>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</si>
  <si>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</si>
  <si>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</si>
  <si>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</si>
  <si>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</si>
  <si>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</si>
  <si>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</si>
  <si>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</si>
  <si>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</si>
  <si>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</si>
  <si>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</si>
  <si>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</si>
  <si>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</si>
  <si>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</si>
  <si>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</si>
  <si>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</si>
  <si>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</si>
  <si>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</si>
  <si>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</si>
  <si>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</si>
  <si>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</si>
  <si>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</si>
  <si>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</si>
  <si>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</si>
  <si>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</si>
  <si>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</si>
  <si>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</si>
  <si>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</si>
  <si>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</si>
  <si>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</si>
  <si>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</si>
  <si>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</si>
  <si>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</si>
  <si>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</si>
  <si>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</si>
  <si>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</si>
  <si>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</si>
  <si>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</si>
  <si>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</si>
  <si>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</si>
  <si>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</si>
  <si>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</si>
  <si>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</si>
  <si>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</si>
  <si>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</si>
  <si>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</si>
  <si>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</si>
  <si>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</si>
  <si>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</si>
  <si>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</si>
  <si>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</si>
  <si>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</si>
  <si>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</si>
  <si>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</si>
  <si>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</si>
  <si>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</si>
  <si>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</si>
  <si>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</si>
  <si>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</si>
  <si>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</si>
  <si>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</si>
  <si>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</si>
  <si>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</si>
  <si>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</si>
  <si>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</si>
  <si>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</si>
  <si>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</si>
  <si>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</si>
  <si>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</si>
  <si>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</si>
  <si>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</si>
  <si>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</si>
  <si>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</si>
  <si>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</si>
  <si>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</si>
  <si>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</si>
  <si>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</si>
  <si>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</si>
  <si>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</si>
  <si>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</si>
  <si>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</si>
  <si>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</si>
  <si>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</si>
  <si>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</si>
  <si>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</si>
  <si>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</si>
  <si>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</si>
  <si>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</si>
  <si>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</si>
  <si>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</si>
  <si>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</si>
  <si>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</si>
  <si>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</si>
  <si>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</si>
  <si>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</si>
  <si>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</si>
  <si>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</si>
  <si>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</si>
  <si>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</si>
  <si>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</si>
  <si>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</si>
  <si>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</si>
  <si>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</si>
  <si>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</si>
  <si>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</si>
  <si>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</si>
  <si>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</si>
  <si>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</si>
  <si>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</si>
  <si>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</si>
  <si>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</si>
  <si>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</si>
  <si>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</si>
  <si>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</si>
  <si>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</si>
  <si>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</si>
  <si>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</si>
  <si>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</si>
  <si>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</si>
  <si>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</si>
  <si>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</si>
  <si>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</si>
  <si>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</si>
  <si>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</si>
  <si>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</si>
  <si>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</si>
  <si>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</si>
  <si>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</si>
  <si>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</si>
  <si>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</si>
  <si>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</si>
  <si>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</si>
  <si>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</si>
  <si>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</si>
  <si>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</si>
  <si>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</si>
  <si>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</si>
  <si>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</si>
  <si>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</si>
  <si>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</si>
  <si>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</si>
  <si>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</si>
  <si>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</si>
  <si>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</si>
  <si>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</si>
  <si>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</si>
  <si>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</si>
  <si>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</si>
  <si>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</si>
  <si>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</si>
  <si>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</si>
  <si>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</si>
  <si>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</si>
  <si>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</si>
  <si>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</si>
  <si>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</si>
  <si>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</si>
  <si>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</si>
  <si>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</si>
  <si>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</si>
  <si>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</si>
  <si>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</si>
  <si>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</si>
  <si>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</si>
  <si>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</si>
  <si>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</si>
  <si>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</si>
  <si>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</si>
  <si>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</si>
  <si>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</si>
  <si>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</si>
  <si>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</si>
  <si>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</si>
  <si>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</si>
  <si>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</si>
  <si>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</si>
  <si>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</si>
  <si>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</si>
  <si>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</si>
  <si>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</si>
  <si>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</si>
  <si>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</si>
  <si>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</si>
  <si>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</si>
  <si>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</si>
  <si>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</si>
  <si>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</si>
  <si>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</si>
  <si>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</si>
  <si>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</si>
  <si>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</si>
  <si>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</si>
  <si>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</si>
  <si>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</si>
  <si>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</si>
  <si>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</si>
  <si>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</si>
  <si>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</si>
  <si>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</si>
  <si>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</si>
  <si>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</si>
  <si>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</si>
  <si>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</si>
  <si>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</si>
  <si>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</si>
  <si>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</si>
  <si>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</si>
  <si>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</si>
  <si>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</si>
  <si>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</si>
  <si>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</si>
  <si>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</si>
  <si>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</si>
  <si>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</si>
  <si>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</si>
  <si>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</si>
  <si>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</si>
  <si>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</si>
  <si>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</si>
  <si>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</si>
  <si>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</si>
  <si>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</si>
  <si>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</si>
  <si>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</si>
  <si>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</si>
  <si>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</si>
  <si>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</si>
  <si>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</si>
  <si>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</si>
  <si>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</si>
  <si>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</si>
  <si>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</si>
  <si>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</si>
  <si>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</si>
  <si>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</si>
  <si>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</si>
  <si>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</si>
  <si>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</si>
  <si>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</si>
  <si>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</si>
  <si>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</si>
  <si>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</si>
  <si>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</si>
  <si>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</si>
  <si>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</si>
  <si>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</si>
  <si>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</si>
  <si>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</si>
  <si>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</si>
  <si>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</si>
  <si>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</si>
  <si>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</si>
  <si>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</si>
  <si>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</si>
  <si>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</si>
  <si>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</si>
  <si>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</si>
  <si>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</si>
  <si>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</si>
  <si>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</si>
  <si>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</si>
  <si>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</si>
  <si>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</si>
  <si>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</si>
  <si>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</si>
  <si>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</si>
  <si>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</si>
  <si>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</si>
  <si>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</si>
  <si>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</si>
  <si>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</si>
  <si>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</si>
  <si>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</si>
  <si>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</si>
  <si>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</si>
  <si>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</si>
  <si>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</si>
  <si>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</si>
  <si>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</si>
  <si>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</si>
  <si>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</si>
  <si>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</si>
  <si>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</si>
  <si>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</si>
  <si>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</si>
  <si>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</si>
  <si>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</si>
  <si>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</si>
  <si>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</si>
  <si>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</si>
  <si>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</si>
  <si>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</si>
  <si>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</si>
  <si>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</si>
  <si>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</si>
  <si>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</si>
  <si>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</si>
  <si>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</si>
  <si>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</si>
  <si>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</si>
  <si>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</si>
  <si>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</si>
  <si>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</si>
  <si>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</si>
  <si>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</si>
  <si>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</si>
  <si>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</si>
  <si>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</si>
  <si>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</si>
  <si>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</si>
  <si>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</si>
  <si>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</si>
  <si>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</si>
  <si>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</si>
  <si>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</si>
  <si>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</si>
  <si>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</si>
  <si>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</si>
  <si>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</si>
  <si>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</si>
  <si>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</si>
  <si>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</si>
  <si>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</si>
  <si>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</si>
  <si>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</si>
  <si>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</si>
  <si>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</si>
  <si>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</si>
  <si>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</si>
  <si>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</si>
  <si>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</si>
  <si>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</si>
  <si>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</si>
  <si>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</si>
  <si>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</si>
  <si>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</si>
  <si>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</si>
  <si>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</si>
  <si>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</si>
  <si>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</si>
  <si>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</si>
  <si>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</si>
  <si>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</si>
  <si>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</si>
  <si>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</si>
  <si>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</si>
  <si>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</si>
  <si>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</si>
  <si>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</si>
  <si>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</si>
  <si>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</si>
  <si>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</si>
  <si>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</si>
  <si>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</si>
  <si>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</si>
  <si>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</si>
  <si>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</si>
  <si>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</si>
  <si>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</si>
  <si>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</si>
  <si>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</si>
  <si>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</si>
  <si>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</si>
  <si>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</si>
  <si>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</si>
  <si>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</si>
  <si>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</si>
  <si>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</si>
  <si>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</si>
  <si>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</si>
  <si>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</si>
  <si>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</si>
  <si>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</si>
  <si>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</si>
  <si>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</si>
  <si>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</si>
  <si>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</si>
  <si>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</si>
  <si>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</si>
  <si>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</si>
  <si>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</si>
  <si>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</si>
  <si>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</si>
  <si>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</si>
  <si>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</si>
  <si>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</si>
  <si>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</si>
  <si>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</si>
  <si>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</si>
  <si>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</si>
  <si>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</si>
  <si>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</si>
  <si>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</si>
  <si>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</si>
  <si>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</si>
  <si>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</si>
  <si>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</si>
  <si>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</si>
  <si>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</si>
  <si>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</si>
  <si>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</si>
  <si>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</si>
  <si>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</si>
  <si>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</si>
  <si>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</si>
  <si>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</si>
  <si>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</si>
  <si>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</si>
  <si>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</si>
  <si>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</si>
  <si>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</si>
  <si>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</si>
  <si>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</si>
  <si>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</si>
  <si>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</si>
  <si>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</si>
  <si>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</si>
  <si>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</si>
  <si>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</si>
  <si>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</si>
  <si>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</si>
  <si>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</si>
  <si>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</si>
  <si>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</si>
  <si>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</si>
  <si>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</si>
  <si>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</si>
  <si>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</si>
  <si>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</si>
  <si>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</si>
  <si>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</si>
  <si>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</si>
  <si>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</si>
  <si>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</si>
  <si>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</si>
  <si>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</si>
  <si>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</si>
  <si>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</si>
  <si>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</si>
  <si>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</si>
  <si>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</si>
  <si>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</si>
  <si>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</si>
  <si>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</si>
  <si>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</si>
  <si>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</si>
  <si>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</si>
  <si>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</si>
  <si>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</si>
  <si>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</si>
  <si>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</si>
  <si>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</si>
  <si>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</si>
  <si>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</si>
  <si>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</si>
  <si>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</si>
  <si>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</si>
  <si>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</si>
  <si>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</si>
  <si>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</si>
  <si>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</si>
  <si>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</si>
  <si>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</si>
  <si>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</si>
  <si>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</si>
  <si>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</si>
  <si>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</si>
  <si>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</si>
  <si>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</si>
  <si>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</si>
  <si>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</si>
  <si>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</si>
  <si>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</si>
  <si>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</si>
  <si>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</si>
  <si>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</si>
  <si>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</si>
  <si>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</si>
  <si>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</si>
  <si>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</si>
  <si>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</si>
  <si>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</si>
  <si>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</si>
  <si>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</si>
  <si>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</si>
  <si>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</si>
  <si>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</si>
  <si>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</si>
  <si>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</si>
  <si>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</si>
  <si>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</si>
  <si>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</si>
  <si>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</si>
  <si>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</si>
  <si>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</si>
  <si>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</si>
  <si>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</si>
  <si>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</si>
  <si>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</si>
  <si>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</si>
  <si>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</si>
  <si>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</si>
  <si>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</si>
  <si>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</si>
  <si>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</si>
  <si>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</si>
  <si>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</si>
  <si>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</si>
  <si>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</si>
  <si>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</si>
  <si>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</si>
  <si>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</si>
  <si>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</si>
  <si>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</si>
  <si>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</si>
  <si>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</si>
  <si>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</si>
  <si>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</si>
  <si>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</si>
  <si>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</si>
  <si>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</si>
  <si>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</si>
  <si>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</si>
  <si>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</si>
  <si>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</si>
  <si>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</si>
  <si>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</si>
  <si>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</si>
  <si>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</si>
  <si>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</si>
  <si>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</si>
  <si>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</si>
  <si>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</si>
  <si>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</si>
  <si>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</si>
  <si>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</si>
  <si>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</si>
  <si>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</si>
  <si>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</si>
  <si>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</si>
  <si>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</si>
  <si>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</si>
  <si>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</si>
  <si>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</si>
  <si>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</si>
  <si>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</si>
  <si>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</si>
  <si>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</si>
  <si>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</si>
  <si>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</si>
  <si>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</si>
  <si>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</si>
  <si>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</si>
  <si>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</si>
  <si>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</si>
  <si>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</si>
  <si>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</si>
  <si>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</si>
  <si>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</si>
  <si>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</si>
  <si>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</si>
  <si>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</si>
  <si>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</si>
  <si>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</si>
  <si>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</si>
  <si>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</si>
  <si>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</si>
  <si>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</si>
  <si>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</si>
  <si>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</si>
  <si>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</si>
  <si>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</si>
  <si>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</si>
  <si>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</si>
  <si>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</si>
  <si>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</si>
  <si>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</si>
  <si>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</si>
  <si>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</si>
  <si>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</si>
  <si>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</si>
  <si>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</si>
  <si>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</si>
  <si>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</si>
  <si>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</si>
  <si>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</si>
  <si>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</si>
  <si>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</si>
  <si>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</si>
  <si>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</si>
  <si>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</si>
  <si>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</si>
  <si>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</si>
  <si>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</si>
  <si>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</si>
  <si>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</si>
  <si>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</si>
  <si>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</si>
  <si>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</si>
  <si>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</si>
  <si>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</si>
  <si>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</si>
  <si>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</si>
  <si>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</si>
  <si>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</si>
  <si>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</si>
  <si>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</si>
  <si>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</si>
  <si>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</si>
  <si>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</si>
  <si>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</si>
  <si>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</si>
  <si>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</si>
  <si>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</si>
  <si>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</si>
  <si>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</si>
  <si>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</si>
  <si>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</si>
  <si>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</si>
  <si>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</si>
  <si>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</si>
  <si>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</si>
  <si>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</si>
  <si>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</si>
  <si>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</si>
  <si>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</si>
  <si>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</si>
  <si>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</si>
  <si>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</si>
  <si>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</si>
  <si>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</si>
  <si>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</si>
  <si>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</si>
  <si>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</si>
  <si>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</si>
  <si>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</si>
  <si>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</si>
  <si>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</si>
  <si>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</si>
  <si>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</si>
  <si>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</si>
  <si>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</si>
  <si>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</si>
  <si>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</si>
  <si>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</si>
  <si>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</si>
  <si>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</si>
  <si>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</si>
  <si>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</si>
  <si>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</si>
  <si>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</si>
  <si>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</si>
  <si>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</si>
  <si>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</si>
  <si>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</si>
  <si>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</si>
  <si>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</si>
  <si>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</si>
  <si>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</si>
  <si>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</si>
  <si>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</si>
  <si>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</si>
  <si>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</si>
  <si>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</si>
  <si>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</si>
  <si>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</si>
  <si>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</si>
  <si>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</si>
  <si>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</si>
  <si>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</si>
  <si>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</si>
  <si>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</si>
  <si>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</si>
  <si>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</si>
  <si>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</si>
  <si>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</si>
  <si>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</si>
  <si>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</si>
  <si>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</si>
  <si>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</si>
  <si>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</si>
  <si>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</si>
  <si>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</si>
  <si>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</si>
  <si>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</si>
  <si>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</si>
  <si>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</si>
  <si>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</si>
  <si>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</si>
  <si>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</si>
  <si>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</si>
  <si>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</si>
  <si>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</si>
  <si>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</si>
  <si>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</si>
  <si>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</si>
  <si>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</si>
  <si>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</si>
  <si>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</si>
  <si>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</si>
  <si>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</si>
  <si>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</si>
  <si>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</si>
  <si>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</si>
  <si>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</si>
  <si>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</si>
  <si>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</si>
  <si>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</si>
  <si>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</si>
  <si>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</si>
  <si>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</si>
  <si>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</si>
  <si>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</si>
  <si>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</si>
  <si>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</si>
  <si>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</si>
  <si>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</si>
  <si>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</si>
  <si>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</si>
  <si>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</si>
  <si>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</si>
  <si>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</si>
  <si>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</si>
  <si>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</si>
  <si>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</si>
  <si>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</si>
  <si>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</si>
  <si>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</si>
  <si>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</si>
  <si>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</si>
  <si>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</si>
  <si>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</si>
  <si>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</si>
  <si>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</si>
  <si>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</si>
  <si>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</si>
  <si>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</si>
  <si>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</si>
  <si>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</si>
  <si>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</si>
  <si>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</si>
  <si>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</si>
  <si>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</si>
  <si>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</si>
  <si>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</si>
  <si>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</si>
  <si>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</si>
  <si>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</si>
  <si>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</si>
  <si>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</si>
  <si>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</si>
  <si>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</si>
  <si>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</si>
  <si>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</si>
  <si>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</si>
  <si>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</si>
  <si>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</si>
  <si>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</si>
  <si>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</si>
  <si>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</si>
  <si>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</si>
  <si>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</si>
  <si>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</si>
  <si>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</si>
  <si>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</si>
  <si>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</si>
  <si>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</si>
  <si>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</si>
  <si>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</si>
  <si>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</si>
  <si>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</si>
  <si>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</si>
  <si>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</si>
  <si>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</si>
  <si>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</si>
  <si>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</si>
  <si>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</si>
  <si>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</si>
  <si>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</si>
  <si>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</si>
  <si>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</si>
  <si>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</si>
  <si>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</si>
  <si>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</si>
  <si>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</si>
  <si>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</si>
  <si>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</si>
  <si>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</si>
  <si>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</si>
  <si>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</si>
  <si>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</si>
  <si>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</si>
  <si>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</si>
  <si>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</si>
  <si>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</si>
  <si>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</si>
  <si>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</si>
  <si>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</si>
  <si>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</si>
  <si>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</si>
  <si>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</si>
  <si>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</si>
  <si>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</si>
  <si>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</si>
  <si>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</si>
  <si>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</si>
  <si>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</si>
  <si>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</si>
  <si>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</si>
  <si>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</si>
  <si>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</si>
  <si>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</si>
  <si>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</si>
  <si>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</si>
  <si>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</si>
  <si>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</si>
  <si>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</si>
  <si>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</si>
  <si>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</si>
  <si>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</si>
  <si>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</si>
  <si>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</si>
  <si>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</si>
  <si>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</si>
  <si>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</si>
  <si>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</si>
  <si>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</si>
  <si>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</si>
  <si>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</si>
  <si>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</si>
  <si>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</si>
  <si>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</si>
  <si>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</si>
  <si>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</si>
  <si>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</si>
  <si>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</si>
  <si>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</si>
  <si>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</si>
  <si>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</si>
  <si>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</si>
  <si>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</si>
  <si>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</si>
  <si>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</si>
  <si>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</si>
  <si>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</si>
  <si>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</si>
  <si>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</si>
  <si>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</si>
  <si>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</si>
  <si>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</si>
  <si>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</si>
  <si>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</si>
  <si>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</si>
  <si>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</si>
  <si>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</si>
  <si>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</si>
  <si>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</si>
  <si>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</si>
  <si>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</si>
  <si>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</si>
  <si>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</si>
  <si>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</si>
  <si>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</si>
  <si>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</si>
  <si>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</si>
  <si>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</si>
  <si>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</si>
  <si>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</si>
  <si>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</si>
  <si>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</si>
  <si>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</si>
  <si>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</si>
  <si>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</si>
  <si>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</si>
  <si>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</si>
  <si>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</si>
  <si>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</si>
  <si>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</si>
  <si>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</si>
  <si>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</si>
  <si>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</si>
  <si>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</si>
  <si>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</si>
  <si>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</si>
  <si>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</si>
  <si>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</si>
  <si>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</si>
  <si>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</si>
  <si>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</si>
  <si>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</si>
  <si>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</si>
  <si>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</si>
  <si>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</si>
  <si>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</si>
  <si>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</si>
  <si>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</si>
  <si>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</si>
  <si>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</si>
  <si>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</si>
  <si>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</si>
  <si>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</si>
  <si>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</si>
  <si>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</si>
  <si>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</si>
  <si>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</si>
  <si>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</si>
  <si>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</si>
  <si>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</si>
  <si>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</si>
  <si>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</si>
  <si>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</si>
  <si>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</si>
  <si>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</si>
  <si>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</si>
  <si>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</si>
  <si>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</si>
  <si>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</si>
  <si>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</si>
  <si>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</si>
  <si>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</si>
  <si>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</si>
  <si>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</si>
  <si>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</si>
  <si>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</si>
  <si>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</si>
  <si>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</si>
  <si>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</si>
  <si>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</si>
  <si>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</si>
  <si>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</si>
  <si>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</si>
  <si>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</si>
  <si>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</si>
  <si>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</si>
  <si>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</si>
  <si>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</si>
  <si>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</si>
  <si>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</si>
  <si>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</si>
  <si>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</si>
  <si>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</si>
  <si>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</si>
  <si>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</si>
  <si>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</si>
  <si>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</si>
  <si>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</si>
  <si>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</si>
  <si>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</si>
  <si>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</si>
  <si>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</si>
  <si>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</si>
  <si>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</si>
  <si>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</si>
  <si>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</si>
  <si>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</si>
  <si>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</si>
  <si>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</si>
  <si>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</si>
  <si>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</si>
  <si>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</si>
  <si>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</si>
  <si>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</si>
  <si>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</si>
  <si>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</si>
  <si>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</si>
  <si>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</si>
  <si>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</si>
  <si>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</si>
  <si>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</si>
  <si>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</si>
  <si>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</si>
  <si>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</si>
  <si>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</si>
  <si>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</si>
  <si>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</si>
  <si>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</si>
  <si>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</si>
  <si>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</si>
  <si>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</si>
  <si>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</si>
  <si>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</si>
  <si>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</si>
  <si>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</si>
  <si>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</si>
  <si>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</si>
  <si>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</si>
  <si>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</si>
  <si>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</si>
  <si>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</si>
  <si>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</si>
  <si>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</si>
  <si>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</si>
  <si>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</si>
  <si>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</si>
  <si>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</si>
  <si>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</si>
  <si>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</si>
  <si>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</si>
  <si>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</si>
  <si>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</si>
  <si>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</si>
  <si>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</si>
  <si>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</si>
  <si>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</si>
  <si>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</si>
  <si>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</si>
  <si>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</si>
  <si>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</si>
  <si>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</si>
  <si>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</si>
  <si>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</si>
  <si>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</si>
  <si>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</si>
  <si>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</si>
  <si>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</si>
  <si>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</si>
  <si>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</si>
  <si>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</si>
  <si>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</si>
  <si>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</si>
  <si>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</si>
  <si>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</si>
  <si>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</si>
  <si>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</si>
  <si>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</si>
  <si>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</si>
  <si>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</si>
  <si>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</si>
  <si>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</si>
  <si>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</si>
  <si>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</si>
  <si>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</si>
  <si>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</si>
  <si>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</si>
  <si>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</si>
  <si>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</si>
  <si>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</si>
  <si>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</si>
  <si>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</si>
  <si>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</si>
  <si>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</si>
  <si>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</si>
  <si>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</si>
  <si>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</si>
  <si>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</si>
  <si>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</si>
  <si>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</si>
  <si>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</si>
  <si>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</si>
  <si>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</si>
  <si>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</si>
  <si>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</si>
  <si>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</si>
  <si>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</si>
  <si>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</si>
  <si>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</si>
  <si>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</si>
  <si>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</si>
  <si>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</si>
  <si>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</si>
  <si>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</si>
  <si>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</si>
  <si>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</si>
  <si>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</si>
  <si>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</si>
  <si>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</si>
  <si>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</si>
  <si>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</si>
  <si>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</si>
  <si>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</si>
  <si>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</si>
  <si>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</si>
  <si>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</si>
  <si>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</si>
  <si>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</si>
  <si>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</si>
  <si>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</si>
  <si>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</si>
  <si>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</si>
  <si>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</si>
  <si>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</si>
  <si>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</si>
  <si>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</si>
  <si>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</si>
  <si>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</si>
  <si>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</si>
  <si>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</si>
  <si>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</si>
  <si>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</si>
  <si>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</si>
  <si>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</si>
  <si>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</si>
  <si>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</si>
  <si>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</si>
  <si>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</si>
  <si>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</si>
  <si>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</si>
  <si>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</si>
  <si>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</si>
  <si>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</si>
  <si>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</si>
  <si>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</si>
  <si>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</si>
  <si>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</si>
  <si>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</si>
  <si>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</si>
  <si>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</si>
  <si>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</si>
  <si>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</si>
  <si>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</si>
  <si>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</si>
  <si>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</si>
  <si>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</si>
  <si>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</si>
  <si>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</si>
  <si>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</si>
  <si>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</si>
  <si>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</si>
  <si>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</si>
  <si>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</si>
  <si>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</si>
  <si>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</si>
  <si>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</si>
  <si>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</si>
  <si>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</si>
  <si>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</si>
  <si>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</si>
  <si>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</si>
  <si>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</si>
  <si>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</si>
  <si>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</si>
  <si>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</si>
  <si>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</si>
  <si>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</si>
  <si>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</si>
  <si>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</si>
  <si>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</si>
  <si>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</si>
  <si>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</si>
  <si>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</si>
  <si>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</si>
  <si>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</si>
  <si>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</si>
  <si>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</si>
  <si>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</si>
  <si>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</si>
  <si>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</si>
  <si>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</si>
  <si>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</si>
  <si>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</si>
  <si>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</si>
  <si>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</si>
  <si>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</si>
  <si>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</si>
  <si>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</si>
  <si>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</si>
  <si>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</si>
  <si>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</si>
  <si>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</si>
  <si>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</si>
  <si>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</si>
  <si>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</si>
  <si>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</si>
  <si>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</si>
  <si>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</si>
  <si>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</si>
  <si>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</si>
  <si>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</si>
  <si>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</si>
  <si>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</si>
  <si>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</si>
  <si>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</si>
  <si>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</si>
  <si>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</si>
  <si>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</si>
  <si>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</si>
  <si>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</si>
  <si>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</si>
  <si>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</si>
  <si>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</si>
  <si>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</si>
  <si>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</si>
  <si>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</si>
  <si>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</si>
  <si>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</si>
  <si>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</si>
  <si>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</si>
  <si>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</si>
  <si>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</si>
  <si>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</si>
  <si>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</si>
  <si>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</si>
  <si>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</si>
  <si>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</si>
  <si>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</si>
  <si>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</si>
  <si>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</si>
  <si>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</si>
  <si>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</si>
  <si>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</si>
  <si>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</si>
  <si>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</si>
  <si>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</si>
  <si>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</si>
  <si>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</si>
  <si>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</si>
  <si>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</si>
  <si>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</si>
  <si>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</si>
  <si>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</si>
  <si>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</si>
  <si>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</si>
  <si>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</si>
  <si>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</si>
  <si>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</si>
  <si>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</si>
  <si>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</si>
  <si>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</si>
  <si>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</si>
  <si>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</si>
  <si>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</si>
  <si>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</si>
  <si>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</si>
  <si>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</si>
  <si>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</si>
  <si>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</si>
  <si>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</si>
  <si>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</si>
  <si>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</si>
  <si>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</si>
  <si>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</si>
  <si>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</si>
  <si>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</si>
  <si>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</si>
  <si>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</si>
  <si>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</si>
  <si>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</si>
  <si>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</si>
  <si>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</si>
  <si>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</si>
  <si>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</si>
  <si>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</si>
  <si>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</si>
  <si>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</si>
  <si>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</si>
  <si>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</si>
  <si>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</si>
  <si>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</si>
  <si>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</si>
  <si>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</si>
  <si>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</si>
  <si>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</si>
  <si>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</si>
  <si>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</si>
  <si>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</si>
  <si>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</si>
  <si>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</si>
  <si>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</si>
  <si>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</si>
  <si>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</si>
  <si>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</si>
  <si>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</si>
  <si>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</si>
  <si>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</si>
  <si>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</si>
  <si>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</si>
  <si>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</si>
  <si>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</si>
  <si>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</si>
  <si>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</si>
  <si>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</si>
  <si>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</si>
  <si>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</si>
  <si>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</si>
  <si>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</si>
  <si>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</si>
  <si>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</si>
  <si>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</si>
  <si>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</si>
  <si>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</si>
  <si>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</si>
  <si>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</si>
  <si>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</si>
  <si>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</si>
  <si>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</si>
  <si>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</si>
  <si>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</si>
  <si>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</si>
  <si>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</si>
  <si>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</si>
  <si>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</si>
  <si>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</si>
  <si>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</si>
  <si>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</si>
  <si>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</si>
  <si>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</si>
  <si>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</si>
  <si>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</si>
  <si>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</si>
  <si>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</si>
  <si>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</si>
  <si>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</si>
  <si>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</si>
  <si>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</si>
  <si>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</si>
  <si>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</si>
  <si>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</si>
  <si>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</si>
  <si>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</si>
  <si>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</si>
  <si>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</si>
  <si>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</si>
  <si>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</si>
  <si>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</si>
  <si>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</si>
  <si>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</si>
  <si>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</si>
  <si>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</si>
  <si>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</si>
  <si>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</si>
  <si>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</si>
  <si>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</si>
  <si>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</si>
  <si>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</si>
  <si>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</si>
  <si>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</si>
  <si>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</si>
  <si>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</si>
  <si>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</si>
  <si>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</si>
  <si>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</si>
  <si>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</si>
  <si>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</si>
  <si>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</si>
  <si>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</si>
  <si>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</si>
  <si>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</si>
  <si>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</si>
  <si>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</si>
  <si>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</si>
  <si>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</si>
  <si>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</si>
  <si>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</si>
  <si>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</si>
  <si>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</si>
  <si>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</si>
  <si>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</si>
  <si>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</si>
  <si>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</si>
  <si>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</si>
  <si>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</si>
  <si>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</si>
  <si>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</si>
  <si>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</si>
  <si>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</si>
  <si>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</si>
  <si>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</si>
  <si>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</si>
  <si>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</si>
  <si>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</si>
  <si>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</si>
  <si>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</si>
  <si>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</si>
  <si>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</si>
  <si>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</si>
  <si>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</si>
  <si>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</si>
  <si>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</si>
  <si>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</si>
  <si>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</si>
  <si>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</si>
  <si>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</si>
  <si>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</si>
  <si>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</si>
  <si>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</si>
  <si>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</si>
  <si>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</si>
  <si>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</si>
  <si>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</si>
  <si>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</si>
  <si>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</si>
  <si>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</si>
  <si>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</si>
  <si>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</si>
  <si>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</si>
  <si>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</si>
  <si>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</si>
  <si>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</si>
  <si>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</si>
  <si>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</si>
  <si>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</si>
  <si>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</si>
  <si>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</si>
  <si>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</si>
  <si>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</si>
  <si>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</si>
  <si>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</si>
  <si>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</si>
  <si>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</si>
  <si>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</si>
  <si>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</si>
  <si>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</si>
  <si>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</si>
  <si>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</si>
  <si>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</si>
  <si>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</si>
  <si>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</si>
  <si>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</si>
  <si>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</si>
  <si>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</si>
  <si>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</si>
  <si>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</si>
  <si>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</si>
  <si>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</si>
  <si>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</si>
  <si>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</si>
  <si>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</si>
  <si>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</si>
  <si>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</si>
  <si>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</si>
  <si>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</si>
  <si>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</si>
  <si>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</si>
  <si>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</si>
  <si>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</si>
  <si>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</si>
  <si>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</si>
  <si>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</si>
  <si>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</si>
  <si>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</si>
  <si>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</si>
  <si>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</si>
  <si>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</si>
  <si>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</si>
  <si>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</si>
  <si>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</si>
  <si>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</si>
  <si>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</si>
  <si>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</si>
  <si>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</si>
  <si>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</si>
  <si>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</si>
  <si>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</si>
  <si>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</si>
  <si>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</si>
  <si>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</si>
  <si>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</si>
  <si>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</si>
  <si>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</si>
  <si>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</si>
  <si>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</si>
  <si>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</si>
  <si>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</si>
  <si>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</si>
  <si>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</si>
  <si>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</si>
  <si>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</si>
  <si>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</si>
  <si>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</si>
  <si>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</si>
  <si>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</si>
  <si>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</si>
  <si>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</si>
  <si>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</si>
  <si>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</si>
  <si>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</si>
  <si>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</si>
  <si>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</si>
  <si>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</si>
  <si>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</si>
  <si>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</si>
  <si>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</si>
  <si>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</si>
  <si>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</si>
  <si>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</si>
  <si>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</si>
  <si>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</si>
  <si>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</si>
  <si>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</si>
  <si>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</si>
  <si>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</si>
  <si>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</si>
  <si>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</si>
  <si>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</si>
  <si>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</si>
  <si>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</si>
  <si>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</si>
  <si>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</si>
  <si>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</si>
  <si>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</si>
  <si>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</si>
  <si>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</si>
  <si>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</si>
  <si>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</si>
  <si>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</si>
  <si>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</si>
  <si>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</si>
  <si>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</si>
  <si>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</si>
  <si>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</si>
  <si>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</si>
  <si>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</si>
  <si>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</si>
  <si>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</si>
  <si>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</si>
  <si>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</si>
  <si>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</si>
  <si>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</si>
  <si>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</si>
  <si>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</si>
  <si>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</si>
  <si>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</si>
  <si>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</si>
  <si>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</si>
  <si>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</si>
  <si>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</si>
  <si>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</si>
  <si>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</si>
  <si>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</si>
  <si>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</si>
  <si>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</si>
  <si>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</si>
  <si>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</si>
  <si>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</si>
  <si>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</si>
  <si>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</si>
  <si>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</si>
  <si>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</si>
  <si>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</si>
  <si>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</si>
  <si>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</si>
  <si>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</si>
  <si>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</si>
  <si>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</si>
  <si>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</si>
  <si>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</si>
  <si>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</si>
  <si>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</si>
  <si>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</si>
  <si>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</si>
  <si>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</si>
  <si>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</si>
  <si>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</si>
  <si>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</si>
  <si>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</si>
  <si>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</si>
  <si>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</si>
  <si>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</si>
  <si>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</si>
  <si>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</si>
  <si>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</si>
  <si>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</si>
  <si>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</si>
  <si>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</si>
  <si>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</si>
  <si>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</si>
  <si>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</si>
  <si>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</si>
  <si>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</si>
  <si>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</si>
  <si>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</si>
  <si>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</si>
  <si>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</si>
  <si>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</si>
  <si>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</si>
  <si>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</si>
  <si>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</si>
  <si>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</si>
  <si>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</si>
  <si>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</si>
  <si>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</si>
  <si>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</si>
  <si>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</si>
  <si>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</si>
  <si>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</si>
  <si>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</si>
  <si>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</si>
  <si>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</si>
  <si>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</si>
  <si>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</si>
  <si>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</si>
  <si>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</si>
  <si>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</si>
  <si>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</si>
  <si>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</si>
  <si>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</si>
  <si>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</si>
  <si>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</si>
  <si>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</si>
  <si>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</si>
  <si>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</si>
  <si>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</si>
  <si>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</si>
  <si>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</si>
  <si>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</si>
  <si>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</si>
  <si>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</si>
  <si>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</si>
  <si>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</si>
  <si>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</si>
  <si>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</si>
  <si>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</si>
  <si>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</si>
  <si>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</si>
  <si>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</si>
  <si>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</si>
  <si>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</si>
  <si>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</si>
  <si>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</si>
  <si>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</si>
  <si>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</si>
  <si>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</si>
  <si>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</si>
  <si>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</si>
  <si>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</si>
  <si>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</si>
  <si>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</si>
  <si>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</si>
  <si>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</si>
  <si>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</si>
  <si>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</si>
  <si>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</si>
  <si>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</si>
  <si>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</si>
  <si>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</si>
  <si>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</si>
  <si>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</si>
  <si>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</si>
  <si>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</si>
  <si>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</si>
  <si>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</si>
  <si>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</si>
  <si>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</si>
  <si>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</si>
  <si>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</si>
  <si>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</si>
  <si>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</si>
  <si>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</si>
  <si>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</si>
  <si>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</si>
  <si>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</si>
  <si>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</si>
  <si>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</si>
  <si>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</si>
  <si>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</si>
  <si>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</si>
  <si>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</si>
  <si>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</si>
  <si>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</si>
  <si>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</si>
  <si>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</si>
  <si>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</si>
  <si>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</si>
  <si>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</si>
  <si>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</si>
  <si>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</si>
  <si>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</si>
  <si>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</si>
  <si>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</si>
  <si>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</si>
  <si>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</si>
  <si>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</si>
  <si>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</si>
  <si>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</si>
  <si>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</si>
  <si>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</si>
  <si>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</si>
  <si>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</si>
  <si>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</si>
  <si>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</si>
  <si>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</si>
  <si>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</si>
  <si>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</si>
  <si>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</si>
  <si>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</si>
  <si>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</si>
  <si>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</si>
  <si>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</si>
  <si>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</si>
  <si>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</si>
  <si>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</si>
  <si>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</si>
  <si>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</si>
  <si>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</si>
  <si>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</si>
  <si>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</si>
  <si>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</si>
  <si>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</si>
  <si>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</si>
  <si>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</si>
  <si>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</si>
  <si>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</si>
  <si>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</si>
  <si>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</si>
  <si>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</si>
  <si>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</si>
  <si>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</si>
  <si>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</si>
  <si>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</si>
  <si>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</si>
  <si>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</si>
  <si>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</si>
  <si>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</si>
  <si>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</si>
  <si>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</si>
  <si>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</si>
  <si>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</si>
  <si>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</si>
  <si>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</si>
  <si>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</si>
  <si>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</si>
  <si>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</si>
  <si>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</si>
  <si>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</si>
  <si>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</si>
  <si>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</si>
  <si>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</si>
  <si>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</si>
  <si>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</si>
  <si>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</si>
  <si>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</si>
  <si>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</si>
  <si>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</si>
  <si>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</si>
  <si>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</si>
  <si>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</si>
  <si>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</si>
  <si>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</si>
  <si>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</si>
  <si>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</si>
  <si>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</si>
  <si>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</si>
  <si>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</si>
  <si>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</si>
  <si>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</si>
  <si>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</si>
  <si>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</si>
  <si>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</si>
  <si>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</si>
  <si>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</si>
  <si>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</si>
  <si>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</si>
  <si>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</si>
  <si>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</si>
  <si>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</si>
  <si>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</si>
  <si>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</si>
  <si>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</si>
  <si>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</si>
  <si>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</si>
  <si>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</si>
  <si>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</si>
  <si>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</si>
  <si>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</si>
  <si>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</si>
  <si>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</si>
  <si>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</si>
  <si>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</si>
  <si>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</si>
  <si>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</si>
  <si>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</si>
  <si>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</si>
  <si>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</si>
  <si>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</si>
  <si>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</si>
  <si>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</si>
  <si>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</si>
  <si>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</si>
  <si>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</si>
  <si>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</si>
  <si>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</si>
  <si>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</si>
  <si>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</si>
  <si>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</si>
  <si>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</si>
  <si>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</si>
  <si>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</si>
  <si>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</si>
  <si>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</si>
  <si>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</si>
  <si>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</si>
  <si>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</si>
  <si>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</si>
  <si>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</si>
  <si>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</si>
  <si>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</si>
  <si>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</si>
  <si>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</si>
  <si>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</si>
  <si>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</si>
  <si>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</si>
  <si>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</si>
  <si>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</si>
  <si>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</si>
  <si>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</si>
  <si>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</si>
  <si>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</si>
  <si>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</si>
  <si>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</si>
  <si>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</si>
  <si>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</si>
  <si>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</si>
  <si>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</si>
  <si>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</si>
  <si>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</si>
  <si>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</si>
  <si>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</si>
  <si>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</si>
  <si>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</si>
  <si>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</si>
  <si>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</si>
  <si>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</si>
  <si>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</si>
  <si>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</si>
  <si>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</si>
  <si>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</si>
  <si>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</si>
  <si>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</si>
  <si>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</si>
  <si>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</si>
  <si>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</si>
  <si>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</si>
  <si>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</si>
  <si>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</si>
  <si>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</si>
  <si>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</si>
  <si>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</si>
  <si>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</si>
  <si>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</si>
  <si>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</si>
  <si>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</si>
  <si>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</si>
  <si>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</si>
  <si>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</si>
  <si>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</si>
  <si>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</si>
  <si>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</si>
  <si>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</si>
  <si>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</si>
  <si>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</si>
  <si>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</si>
  <si>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</si>
  <si>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</si>
  <si>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</si>
  <si>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</si>
  <si>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</si>
  <si>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</si>
  <si>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</si>
  <si>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</si>
  <si>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</si>
  <si>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</si>
  <si>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</si>
  <si>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</si>
  <si>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</si>
  <si>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</si>
  <si>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</si>
  <si>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</si>
  <si>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</si>
  <si>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</si>
  <si>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</si>
  <si>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</si>
  <si>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</si>
  <si>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</si>
  <si>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</si>
  <si>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</si>
  <si>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</si>
  <si>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</si>
  <si>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</si>
  <si>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</si>
  <si>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</si>
  <si>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</si>
  <si>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</si>
  <si>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</si>
  <si>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</si>
  <si>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</si>
  <si>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</si>
  <si>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</si>
  <si>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</si>
  <si>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</si>
  <si>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</si>
  <si>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</si>
  <si>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</si>
  <si>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</si>
  <si>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</si>
  <si>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</si>
  <si>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</si>
  <si>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</si>
  <si>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</si>
  <si>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</si>
  <si>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</si>
  <si>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</si>
  <si>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</si>
  <si>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</si>
  <si>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</si>
  <si>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</si>
  <si>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</si>
  <si>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</si>
  <si>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</si>
  <si>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</si>
  <si>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</si>
  <si>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</si>
  <si>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</si>
  <si>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</si>
  <si>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</si>
  <si>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</si>
  <si>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</si>
  <si>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</si>
  <si>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</si>
  <si>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</si>
  <si>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</si>
  <si>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</si>
  <si>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</si>
  <si>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</si>
  <si>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</si>
  <si>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</si>
  <si>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</si>
  <si>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</si>
  <si>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</si>
  <si>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</si>
  <si>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</si>
  <si>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</si>
  <si>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</si>
  <si>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</si>
  <si>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</si>
  <si>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</si>
  <si>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</si>
  <si>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</si>
  <si>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</si>
  <si>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</si>
  <si>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</si>
  <si>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</si>
  <si>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</si>
  <si>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</si>
  <si>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</si>
  <si>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</si>
  <si>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</si>
  <si>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</si>
  <si>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</si>
  <si>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</si>
  <si>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</si>
  <si>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</si>
  <si>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</si>
  <si>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</si>
  <si>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</si>
  <si>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</si>
  <si>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</si>
  <si>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</si>
  <si>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</si>
  <si>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</si>
  <si>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</si>
  <si>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</si>
  <si>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</si>
  <si>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</si>
  <si>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</si>
  <si>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</si>
  <si>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</si>
  <si>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</si>
  <si>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</si>
  <si>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</si>
  <si>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</si>
  <si>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</si>
  <si>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</si>
  <si>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</si>
  <si>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</si>
  <si>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</si>
  <si>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</si>
  <si>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</si>
  <si>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</si>
  <si>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</si>
  <si>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</si>
  <si>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</si>
  <si>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</si>
  <si>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</si>
  <si>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</si>
  <si>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</si>
  <si>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</si>
  <si>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</si>
  <si>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</si>
  <si>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</si>
  <si>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</si>
  <si>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</si>
  <si>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</si>
  <si>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</si>
  <si>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</si>
  <si>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</si>
  <si>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</si>
  <si>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</si>
  <si>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</si>
  <si>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</si>
  <si>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</si>
  <si>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</si>
  <si>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</si>
  <si>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</si>
  <si>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</si>
  <si>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</si>
  <si>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</si>
  <si>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</si>
  <si>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</si>
  <si>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</si>
  <si>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</si>
  <si>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</si>
  <si>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</si>
  <si>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</si>
  <si>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</si>
  <si>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</si>
  <si>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</si>
  <si>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</si>
  <si>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</si>
  <si>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</si>
  <si>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</si>
  <si>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</si>
  <si>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</si>
  <si>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</si>
  <si>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</si>
  <si>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</si>
  <si>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</si>
  <si>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</si>
  <si>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</si>
  <si>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</si>
  <si>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</si>
  <si>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</si>
  <si>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</si>
  <si>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</si>
  <si>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</si>
  <si>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</si>
  <si>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</si>
  <si>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</si>
  <si>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</si>
  <si>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</si>
  <si>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</si>
  <si>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</si>
  <si>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</si>
  <si>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</si>
  <si>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</si>
  <si>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</si>
  <si>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</si>
  <si>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</si>
  <si>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</si>
  <si>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</si>
  <si>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</si>
  <si>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</si>
  <si>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</si>
  <si>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</si>
  <si>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</si>
  <si>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</si>
  <si>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</si>
  <si>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</si>
  <si>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</si>
  <si>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</si>
  <si>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</si>
  <si>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</si>
  <si>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</si>
  <si>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</si>
  <si>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</si>
  <si>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</si>
  <si>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</si>
  <si>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</si>
  <si>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</si>
  <si>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</si>
  <si>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</si>
  <si>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</si>
  <si>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</si>
  <si>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</si>
  <si>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</si>
  <si>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</si>
  <si>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</si>
  <si>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</si>
  <si>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</si>
  <si>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</si>
  <si>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</si>
  <si>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</si>
  <si>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</si>
  <si>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</si>
  <si>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</si>
  <si>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</si>
  <si>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</si>
  <si>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</si>
  <si>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</si>
  <si>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</si>
  <si>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</si>
  <si>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</si>
  <si>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</si>
  <si>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</si>
  <si>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</si>
  <si>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</si>
  <si>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</si>
  <si>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</si>
  <si>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</si>
  <si>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</si>
  <si>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</si>
  <si>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</si>
  <si>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</si>
  <si>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</si>
  <si>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</si>
  <si>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</si>
  <si>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</si>
  <si>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</si>
  <si>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</si>
  <si>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</si>
  <si>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</si>
  <si>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</si>
  <si>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</si>
  <si>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</si>
  <si>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</si>
  <si>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</si>
  <si>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</si>
  <si>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</si>
  <si>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</si>
  <si>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</si>
  <si>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</si>
  <si>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</si>
  <si>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</si>
  <si>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</si>
  <si>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</si>
  <si>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</si>
  <si>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</si>
  <si>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</si>
  <si>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</si>
  <si>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</si>
  <si>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</si>
  <si>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</si>
  <si>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</si>
  <si>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</si>
  <si>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</si>
  <si>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</si>
  <si>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</si>
  <si>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</si>
  <si>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</si>
  <si>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</si>
  <si>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</si>
  <si>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</si>
  <si>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</si>
  <si>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</si>
  <si>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</si>
  <si>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</si>
  <si>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</si>
  <si>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</si>
  <si>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</si>
  <si>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</si>
  <si>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</si>
  <si>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</si>
  <si>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</si>
  <si>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</si>
  <si>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</si>
  <si>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</si>
  <si>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</si>
  <si>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</si>
  <si>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</si>
  <si>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</si>
  <si>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</si>
  <si>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</si>
  <si>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</si>
  <si>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</si>
  <si>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</si>
  <si>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</si>
  <si>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</si>
  <si>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</si>
  <si>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</si>
  <si>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</si>
  <si>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</si>
  <si>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</si>
  <si>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</si>
  <si>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</si>
  <si>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</si>
  <si>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</si>
  <si>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</si>
  <si>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</si>
  <si>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</si>
  <si>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</si>
  <si>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</si>
  <si>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</si>
  <si>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</si>
  <si>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</si>
  <si>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</si>
  <si>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</si>
  <si>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</si>
  <si>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</si>
  <si>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</si>
  <si>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</si>
  <si>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</si>
  <si>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</si>
  <si>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</si>
  <si>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</si>
  <si>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</si>
  <si>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</si>
  <si>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</si>
  <si>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</si>
  <si>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</si>
  <si>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</si>
  <si>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</si>
  <si>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</si>
  <si>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</si>
  <si>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</si>
  <si>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</si>
  <si>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</si>
  <si>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</si>
  <si>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</si>
  <si>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</si>
  <si>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</si>
  <si>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</si>
  <si>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</si>
  <si>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</si>
  <si>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</si>
  <si>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</si>
  <si>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</si>
  <si>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</si>
  <si>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</si>
  <si>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</si>
  <si>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</si>
  <si>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</si>
  <si>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</si>
  <si>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</si>
  <si>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</si>
  <si>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</si>
  <si>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</si>
  <si>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</si>
  <si>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</si>
  <si>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</si>
  <si>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</si>
  <si>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</si>
  <si>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</si>
  <si>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</si>
  <si>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</si>
  <si>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</si>
  <si>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</si>
  <si>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</si>
  <si>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</si>
  <si>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</si>
  <si>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</si>
  <si>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</si>
  <si>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</si>
  <si>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</si>
  <si>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</si>
  <si>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</si>
  <si>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</si>
  <si>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</si>
  <si>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</si>
  <si>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</si>
  <si>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</si>
  <si>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</si>
  <si>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</si>
  <si>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</si>
  <si>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</si>
  <si>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</si>
  <si>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</si>
  <si>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</si>
  <si>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</si>
  <si>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</si>
  <si>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</si>
  <si>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</si>
  <si>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</si>
  <si>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</si>
  <si>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</si>
  <si>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</si>
  <si>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</si>
  <si>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</si>
  <si>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</si>
  <si>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</si>
  <si>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</si>
  <si>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</si>
  <si>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</si>
  <si>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</si>
  <si>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</si>
  <si>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</si>
  <si>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</si>
  <si>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</si>
  <si>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</si>
  <si>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</si>
  <si>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</si>
  <si>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</si>
  <si>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</si>
  <si>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</si>
  <si>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</si>
  <si>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</si>
  <si>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</si>
  <si>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</si>
  <si>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</si>
  <si>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</si>
  <si>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</si>
  <si>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</si>
  <si>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</si>
  <si>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</si>
  <si>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</si>
  <si>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</si>
  <si>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</si>
  <si>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</si>
  <si>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</si>
  <si>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</si>
  <si>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</si>
  <si>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</si>
  <si>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</si>
  <si>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</si>
  <si>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</si>
  <si>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</si>
  <si>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</si>
  <si>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</si>
  <si>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</si>
  <si>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</si>
  <si>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</si>
  <si>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</si>
  <si>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</si>
  <si>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</si>
  <si>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</si>
  <si>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</si>
  <si>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</si>
  <si>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</si>
  <si>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</si>
  <si>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</si>
  <si>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</si>
  <si>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</si>
  <si>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</si>
  <si>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</si>
  <si>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</si>
  <si>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</si>
  <si>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</si>
  <si>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</si>
  <si>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</si>
  <si>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</si>
  <si>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</si>
  <si>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</si>
  <si>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</si>
  <si>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</si>
  <si>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</si>
  <si>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</si>
  <si>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</si>
  <si>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</si>
  <si>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</si>
  <si>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</si>
  <si>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</si>
  <si>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</si>
  <si>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</si>
  <si>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</si>
  <si>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</si>
  <si>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</si>
  <si>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</si>
  <si>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</si>
  <si>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</si>
  <si>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</si>
  <si>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</si>
  <si>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</si>
  <si>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</si>
  <si>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</si>
  <si>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</si>
  <si>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</si>
  <si>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</si>
  <si>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</si>
  <si>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</si>
  <si>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</si>
  <si>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</si>
  <si>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</si>
  <si>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</si>
  <si>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</si>
  <si>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</si>
  <si>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</si>
  <si>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</si>
  <si>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</si>
  <si>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</si>
  <si>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</si>
  <si>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</si>
  <si>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</si>
  <si>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</si>
  <si>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</si>
  <si>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</si>
  <si>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</si>
  <si>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</si>
  <si>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</si>
  <si>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</si>
  <si>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</si>
  <si>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</si>
  <si>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</si>
  <si>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</si>
  <si>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</si>
  <si>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</si>
  <si>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</si>
  <si>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</si>
  <si>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</si>
  <si>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</si>
  <si>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</si>
  <si>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</si>
  <si>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</si>
  <si>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</si>
  <si>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</si>
  <si>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</si>
  <si>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</si>
  <si>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</si>
  <si>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</si>
  <si>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</si>
  <si>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</si>
  <si>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</si>
  <si>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</si>
  <si>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</si>
  <si>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</si>
  <si>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</si>
  <si>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</si>
  <si>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</si>
  <si>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</si>
  <si>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</si>
  <si>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</si>
  <si>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</si>
  <si>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</si>
  <si>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</si>
  <si>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</si>
  <si>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</si>
  <si>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</si>
  <si>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</si>
  <si>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</si>
  <si>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</si>
  <si>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</si>
  <si>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</si>
  <si>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</si>
  <si>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</si>
  <si>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</si>
  <si>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</si>
  <si>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</si>
  <si>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</si>
  <si>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</si>
  <si>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</si>
  <si>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</si>
  <si>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</si>
  <si>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</si>
  <si>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</si>
  <si>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</si>
  <si>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</si>
  <si>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</si>
  <si>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</si>
  <si>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</si>
  <si>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</si>
  <si>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</si>
  <si>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</si>
  <si>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</si>
  <si>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</si>
  <si>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</si>
  <si>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</si>
  <si>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</si>
  <si>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</si>
  <si>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</si>
  <si>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</si>
  <si>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</si>
  <si>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</si>
  <si>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</si>
  <si>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</si>
  <si>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</si>
  <si>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</si>
  <si>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</si>
  <si>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</si>
  <si>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</si>
  <si>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</si>
  <si>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</si>
  <si>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</si>
  <si>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</si>
  <si>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</si>
  <si>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</si>
  <si>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</si>
  <si>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</si>
  <si>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</si>
  <si>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</si>
  <si>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</si>
  <si>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</si>
  <si>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</si>
  <si>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</si>
  <si>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</si>
  <si>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</si>
  <si>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</si>
  <si>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</si>
  <si>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</si>
  <si>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</si>
  <si>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</si>
  <si>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</si>
  <si>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</si>
  <si>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</si>
  <si>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</si>
  <si>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</si>
  <si>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</si>
  <si>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</si>
  <si>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</si>
  <si>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</si>
  <si>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</si>
  <si>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</si>
  <si>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</si>
  <si>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</si>
  <si>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</si>
  <si>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</si>
  <si>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</si>
  <si>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</si>
  <si>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</si>
  <si>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</si>
  <si>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</si>
  <si>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</si>
  <si>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</si>
  <si>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</si>
  <si>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</si>
  <si>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</si>
  <si>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</si>
  <si>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</si>
  <si>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</si>
  <si>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</si>
  <si>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</si>
  <si>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</si>
  <si>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</si>
  <si>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</si>
  <si>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</si>
  <si>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</si>
  <si>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</si>
  <si>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</si>
  <si>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</si>
  <si>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</si>
  <si>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</si>
  <si>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</si>
  <si>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</si>
  <si>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</si>
  <si>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</si>
  <si>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</si>
  <si>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</si>
  <si>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</si>
  <si>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</si>
  <si>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</si>
  <si>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</si>
  <si>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</si>
  <si>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</si>
  <si>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</si>
  <si>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</si>
  <si>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</si>
  <si>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</si>
  <si>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</si>
  <si>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</si>
  <si>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</si>
  <si>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</si>
  <si>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</si>
  <si>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</si>
  <si>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</si>
  <si>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</si>
  <si>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</si>
  <si>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</si>
  <si>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</si>
  <si>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</si>
  <si>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</si>
  <si>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</si>
  <si>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</si>
  <si>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</si>
  <si>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</si>
  <si>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</si>
  <si>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</si>
  <si>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</si>
  <si>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</si>
  <si>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</si>
  <si>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</si>
  <si>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</si>
  <si>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</si>
  <si>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</si>
  <si>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</si>
  <si>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</si>
  <si>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</si>
  <si>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</si>
  <si>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</si>
  <si>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</si>
  <si>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</si>
  <si>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</si>
  <si>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</si>
  <si>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</si>
  <si>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</si>
  <si>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</si>
  <si>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</si>
  <si>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</si>
  <si>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</si>
  <si>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</si>
  <si>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</si>
  <si>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</si>
  <si>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</si>
  <si>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</si>
  <si>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</si>
  <si>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</si>
  <si>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</si>
  <si>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</si>
  <si>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</si>
  <si>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</si>
  <si>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</si>
  <si>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</si>
  <si>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</si>
  <si>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</si>
  <si>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</si>
  <si>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</si>
  <si>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</si>
  <si>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</si>
  <si>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</si>
  <si>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</si>
  <si>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</si>
  <si>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</si>
  <si>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</si>
  <si>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</si>
  <si>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</si>
  <si>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</si>
  <si>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</si>
  <si>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</si>
  <si>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</si>
  <si>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</si>
  <si>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</si>
  <si>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</si>
  <si>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</si>
  <si>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</si>
  <si>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</si>
  <si>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</si>
  <si>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</si>
  <si>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</si>
  <si>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</si>
  <si>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</si>
  <si>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</si>
  <si>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</si>
  <si>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</si>
  <si>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</si>
  <si>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</si>
  <si>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</si>
  <si>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</si>
  <si>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</si>
  <si>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</si>
  <si>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</si>
  <si>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</si>
  <si>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</si>
  <si>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</si>
  <si>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</si>
  <si>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</si>
  <si>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</si>
  <si>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</si>
  <si>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</si>
  <si>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</si>
  <si>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</si>
  <si>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</si>
  <si>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</si>
  <si>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</si>
  <si>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</si>
  <si>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</si>
  <si>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</si>
  <si>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</si>
  <si>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</si>
  <si>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</si>
  <si>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</si>
  <si>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</si>
  <si>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</si>
  <si>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</si>
  <si>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</si>
  <si>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</si>
  <si>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</si>
  <si>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</si>
  <si>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</si>
  <si>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</si>
  <si>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</si>
  <si>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</si>
  <si>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</si>
  <si>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</si>
  <si>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</si>
  <si>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</si>
  <si>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</si>
  <si>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</si>
  <si>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</si>
  <si>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</si>
  <si>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</si>
  <si>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</si>
  <si>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</si>
  <si>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</si>
  <si>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</si>
  <si>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</si>
  <si>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</si>
  <si>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</si>
  <si>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</si>
  <si>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</si>
  <si>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</si>
  <si>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</si>
  <si>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</si>
  <si>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</si>
  <si>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</si>
  <si>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</si>
  <si>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</si>
  <si>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</si>
  <si>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</si>
  <si>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</si>
  <si>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</si>
  <si>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</si>
  <si>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</si>
  <si>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</si>
  <si>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</si>
  <si>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</si>
  <si>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</si>
  <si>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</si>
  <si>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</si>
  <si>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</si>
  <si>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</si>
  <si>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</si>
  <si>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</si>
  <si>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</si>
  <si>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</si>
  <si>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</si>
  <si>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</si>
  <si>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</si>
  <si>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</si>
  <si>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</si>
  <si>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</si>
  <si>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</si>
  <si>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</si>
  <si>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</si>
  <si>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</si>
  <si>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</si>
  <si>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</si>
  <si>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</si>
  <si>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</si>
  <si>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</si>
  <si>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</si>
  <si>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</si>
  <si>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</si>
  <si>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</si>
  <si>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</si>
  <si>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</si>
  <si>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</si>
  <si>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</si>
  <si>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</si>
  <si>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</si>
  <si>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</si>
  <si>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</si>
  <si>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</si>
  <si>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</si>
  <si>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</si>
  <si>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</si>
  <si>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</si>
  <si>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</si>
  <si>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</si>
  <si>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</si>
  <si>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</si>
  <si>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</si>
  <si>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</si>
  <si>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</si>
  <si>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</si>
  <si>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</si>
  <si>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</si>
  <si>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</si>
  <si>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</si>
  <si>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</si>
  <si>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</si>
  <si>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</si>
  <si>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</si>
  <si>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</si>
  <si>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</si>
  <si>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</si>
  <si>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</si>
  <si>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</si>
  <si>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</si>
  <si>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</si>
  <si>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</si>
  <si>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</si>
  <si>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</si>
  <si>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</si>
  <si>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</si>
  <si>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</si>
  <si>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</si>
  <si>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</si>
  <si>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</si>
  <si>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</si>
  <si>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</si>
  <si>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</si>
  <si>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</si>
  <si>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</si>
  <si>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</si>
  <si>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</si>
  <si>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</si>
  <si>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</si>
  <si>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</si>
  <si>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</si>
  <si>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</si>
  <si>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</si>
  <si>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</si>
  <si>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</si>
  <si>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</si>
  <si>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</si>
  <si>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</si>
  <si>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</si>
  <si>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</si>
  <si>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</si>
  <si>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</si>
  <si>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</si>
  <si>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</si>
  <si>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</si>
  <si>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</si>
  <si>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</si>
  <si>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</si>
  <si>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</si>
  <si>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</si>
  <si>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</si>
  <si>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</si>
  <si>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</si>
  <si>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</si>
  <si>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</si>
  <si>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</si>
  <si>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</si>
  <si>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</si>
  <si>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</si>
  <si>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</si>
  <si>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</si>
  <si>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</si>
  <si>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</si>
  <si>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</si>
  <si>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</si>
  <si>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</si>
  <si>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</si>
  <si>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</si>
  <si>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</si>
  <si>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</si>
  <si>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</si>
  <si>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</si>
  <si>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</si>
  <si>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</si>
  <si>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</si>
  <si>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</si>
  <si>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</si>
  <si>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</si>
  <si>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</si>
  <si>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</si>
  <si>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</si>
  <si>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</si>
  <si>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</si>
  <si>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</si>
  <si>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</si>
  <si>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</si>
  <si>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</si>
  <si>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</si>
  <si>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</si>
  <si>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</si>
  <si>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</si>
  <si>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</si>
  <si>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</si>
  <si>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</si>
  <si>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</si>
  <si>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</si>
  <si>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</si>
  <si>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</si>
  <si>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</si>
  <si>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</si>
  <si>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</si>
  <si>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</si>
  <si>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</si>
  <si>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</si>
  <si>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</si>
  <si>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</si>
  <si>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</si>
  <si>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</si>
  <si>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</si>
  <si>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</si>
  <si>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</si>
  <si>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</si>
  <si>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</si>
  <si>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</si>
  <si>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</si>
  <si>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</si>
  <si>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</si>
  <si>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</si>
  <si>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</si>
  <si>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</si>
  <si>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</si>
  <si>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</si>
  <si>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</si>
  <si>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</si>
  <si>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</si>
  <si>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</si>
  <si>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</si>
  <si>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</si>
  <si>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</si>
  <si>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</si>
  <si>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</si>
  <si>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</si>
  <si>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</si>
  <si>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</si>
  <si>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</si>
  <si>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</si>
  <si>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</si>
  <si>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</si>
  <si>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</si>
  <si>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</si>
  <si>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</si>
  <si>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</si>
  <si>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</si>
  <si>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</si>
  <si>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</si>
  <si>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</si>
  <si>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</si>
  <si>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</si>
  <si>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</si>
  <si>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</si>
  <si>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</si>
  <si>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</si>
  <si>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</si>
  <si>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</si>
  <si>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</si>
  <si>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</si>
  <si>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</si>
  <si>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</si>
  <si>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</si>
  <si>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</si>
  <si>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</si>
  <si>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</si>
  <si>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</si>
  <si>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</si>
  <si>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</si>
  <si>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</si>
  <si>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</si>
  <si>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</si>
  <si>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</si>
  <si>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</si>
  <si>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</si>
  <si>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</si>
  <si>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</si>
  <si>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</si>
  <si>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</si>
  <si>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</si>
  <si>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</si>
  <si>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</si>
  <si>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</si>
  <si>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</si>
  <si>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</si>
  <si>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</si>
  <si>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</si>
  <si>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</si>
  <si>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</si>
  <si>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</si>
  <si>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</si>
  <si>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</si>
  <si>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</si>
  <si>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</si>
  <si>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</si>
  <si>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</si>
  <si>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</si>
  <si>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</si>
  <si>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</si>
  <si>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</si>
  <si>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</si>
  <si>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</si>
  <si>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</si>
  <si>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</si>
  <si>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</si>
  <si>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</si>
  <si>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</si>
  <si>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</si>
  <si>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</si>
  <si>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</si>
  <si>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</si>
  <si>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</si>
  <si>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</si>
  <si>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</si>
  <si>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</si>
  <si>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</si>
  <si>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</si>
  <si>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</si>
  <si>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</si>
  <si>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</si>
  <si>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</si>
  <si>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</si>
  <si>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</si>
  <si>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</si>
  <si>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</si>
  <si>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</si>
  <si>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</si>
  <si>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</si>
  <si>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</si>
  <si>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</si>
  <si>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</si>
  <si>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</si>
  <si>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</si>
  <si>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</si>
  <si>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</si>
  <si>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</si>
  <si>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</si>
  <si>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</si>
  <si>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</si>
  <si>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</si>
  <si>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</si>
  <si>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</si>
  <si>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</si>
  <si>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</si>
  <si>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</si>
  <si>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</si>
  <si>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</si>
  <si>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</si>
  <si>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</si>
  <si>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</si>
  <si>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</si>
  <si>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</si>
  <si>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</si>
  <si>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</si>
  <si>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</si>
  <si>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</si>
  <si>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</si>
  <si>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</si>
  <si>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</si>
  <si>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</si>
  <si>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</si>
  <si>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</si>
  <si>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</si>
  <si>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</si>
  <si>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</si>
  <si>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</si>
  <si>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</si>
  <si>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</si>
  <si>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</si>
  <si>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</si>
  <si>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</si>
  <si>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</si>
  <si>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</si>
  <si>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</si>
  <si>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</si>
  <si>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</si>
  <si>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</si>
  <si>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</si>
  <si>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</si>
  <si>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</si>
  <si>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</si>
  <si>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</si>
  <si>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</si>
  <si>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</si>
  <si>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</si>
  <si>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</si>
  <si>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</si>
  <si>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</si>
  <si>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</si>
  <si>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</si>
  <si>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</si>
  <si>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</si>
  <si>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</si>
  <si>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</si>
  <si>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</si>
  <si>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</si>
  <si>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</si>
  <si>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</si>
  <si>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</si>
  <si>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</si>
  <si>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</si>
  <si>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</si>
  <si>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</si>
  <si>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</si>
  <si>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</si>
  <si>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</si>
  <si>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</si>
  <si>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</si>
  <si>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</si>
  <si>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</si>
  <si>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</si>
  <si>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</si>
  <si>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</si>
  <si>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</si>
  <si>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</si>
  <si>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</si>
  <si>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</si>
  <si>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</si>
  <si>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</si>
  <si>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</si>
  <si>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</si>
  <si>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</si>
  <si>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</si>
  <si>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</si>
  <si>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</si>
  <si>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</si>
  <si>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</si>
  <si>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</si>
  <si>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</si>
  <si>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</si>
  <si>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</si>
  <si>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</si>
  <si>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</si>
  <si>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</si>
  <si>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</si>
  <si>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</si>
  <si>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</si>
  <si>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</si>
  <si>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</si>
  <si>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</si>
  <si>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</si>
  <si>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</si>
  <si>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</si>
  <si>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</si>
  <si>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</si>
  <si>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</si>
  <si>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</si>
  <si>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</si>
  <si>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</si>
  <si>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</si>
  <si>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</si>
  <si>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</si>
  <si>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</si>
  <si>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</si>
  <si>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</si>
  <si>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</si>
  <si>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</si>
  <si>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</si>
  <si>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</si>
  <si>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</si>
  <si>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</si>
  <si>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</si>
  <si>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</si>
  <si>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</si>
  <si>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</si>
  <si>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</si>
  <si>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</si>
  <si>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</si>
  <si>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</si>
  <si>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</si>
  <si>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</si>
  <si>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</si>
  <si>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</si>
  <si>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</si>
  <si>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</si>
  <si>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</si>
  <si>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</si>
  <si>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</si>
  <si>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</si>
  <si>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</si>
  <si>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</si>
  <si>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</si>
  <si>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</si>
  <si>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</si>
  <si>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</si>
  <si>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</si>
  <si>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</si>
  <si>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</si>
  <si>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</si>
  <si>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</si>
  <si>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</si>
  <si>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</si>
  <si>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</si>
  <si>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</si>
  <si>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</si>
  <si>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</si>
  <si>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</si>
  <si>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</si>
  <si>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</si>
  <si>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</si>
  <si>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</si>
  <si>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</si>
  <si>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</si>
  <si>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</si>
  <si>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</si>
  <si>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</si>
  <si>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</si>
  <si>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</si>
  <si>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</si>
  <si>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</si>
  <si>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</si>
  <si>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</si>
  <si>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</si>
  <si>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</si>
  <si>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</si>
  <si>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</si>
  <si>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</si>
  <si>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</si>
  <si>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</si>
  <si>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</si>
  <si>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</si>
  <si>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</si>
  <si>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</si>
  <si>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</si>
  <si>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</si>
  <si>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</si>
  <si>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</si>
  <si>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</si>
  <si>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</si>
  <si>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</si>
  <si>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</si>
  <si>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</si>
  <si>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</si>
  <si>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</si>
  <si>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</si>
  <si>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</si>
  <si>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</si>
  <si>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</si>
  <si>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</si>
  <si>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</si>
  <si>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</si>
  <si>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</si>
  <si>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</si>
  <si>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</si>
  <si>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</si>
  <si>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</si>
  <si>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</si>
  <si>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</si>
  <si>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</si>
  <si>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</si>
  <si>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</si>
  <si>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</si>
  <si>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</si>
  <si>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</si>
  <si>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</si>
  <si>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</si>
  <si>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</si>
  <si>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</si>
  <si>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</si>
  <si>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</si>
  <si>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</si>
  <si>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</si>
  <si>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</si>
  <si>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</si>
  <si>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</si>
  <si>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</si>
  <si>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</si>
  <si>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</si>
  <si>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</si>
  <si>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</si>
  <si>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</si>
  <si>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</si>
  <si>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</si>
  <si>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</si>
  <si>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</si>
  <si>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</si>
  <si>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</si>
  <si>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</si>
  <si>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</si>
  <si>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</si>
  <si>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</si>
  <si>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</si>
  <si>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</si>
  <si>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</si>
  <si>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</si>
  <si>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</si>
  <si>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</si>
  <si>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</si>
  <si>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</si>
  <si>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</si>
  <si>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</si>
  <si>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</si>
  <si>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</si>
  <si>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</si>
  <si>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</si>
  <si>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</si>
  <si>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</si>
  <si>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</si>
  <si>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</si>
  <si>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</si>
  <si>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</si>
  <si>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</si>
  <si>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</si>
  <si>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</si>
  <si>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</si>
  <si>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</si>
  <si>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</si>
  <si>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</si>
  <si>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</si>
  <si>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</si>
  <si>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</si>
  <si>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</si>
  <si>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</si>
  <si>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</si>
  <si>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</si>
  <si>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</si>
  <si>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</si>
  <si>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</si>
  <si>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</si>
  <si>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</si>
  <si>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</si>
  <si>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</si>
  <si>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</si>
  <si>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</si>
  <si>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</si>
  <si>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</si>
  <si>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</si>
  <si>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</si>
  <si>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</si>
  <si>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</si>
  <si>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</si>
  <si>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</si>
  <si>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</si>
  <si>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</si>
  <si>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</si>
  <si>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</si>
  <si>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</si>
  <si>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</si>
  <si>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</si>
  <si>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</si>
  <si>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</si>
  <si>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</si>
  <si>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</si>
  <si>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</si>
  <si>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</si>
  <si>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</si>
  <si>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</si>
  <si>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</si>
  <si>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</si>
  <si>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</si>
  <si>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</si>
  <si>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</si>
  <si>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</si>
  <si>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</si>
  <si>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</si>
  <si>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</si>
  <si>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</si>
  <si>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</si>
  <si>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</si>
  <si>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</si>
  <si>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</si>
  <si>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</si>
  <si>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</si>
  <si>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</si>
  <si>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</si>
  <si>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</si>
  <si>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</si>
  <si>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</si>
  <si>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</si>
  <si>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</si>
  <si>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</si>
  <si>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</si>
  <si>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</si>
  <si>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</si>
  <si>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</si>
  <si>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</si>
  <si>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</si>
  <si>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</si>
  <si>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</si>
  <si>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</si>
  <si>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</si>
  <si>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</si>
  <si>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</si>
  <si>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</si>
  <si>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</si>
  <si>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</si>
  <si>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</si>
  <si>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</si>
  <si>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</si>
  <si>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</si>
  <si>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</si>
  <si>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</si>
  <si>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</si>
  <si>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</si>
  <si>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</si>
  <si>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</si>
  <si>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</si>
  <si>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</si>
  <si>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</si>
  <si>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</si>
  <si>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</si>
  <si>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</si>
  <si>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</si>
  <si>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</si>
  <si>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</si>
  <si>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</si>
  <si>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</si>
  <si>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</si>
  <si>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</si>
  <si>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</si>
  <si>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</si>
  <si>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</si>
  <si>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</si>
  <si>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</si>
  <si>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</si>
  <si>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</si>
  <si>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</si>
  <si>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</si>
  <si>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</si>
  <si>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</si>
  <si>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</si>
  <si>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</si>
  <si>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</si>
  <si>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</si>
  <si>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</si>
  <si>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</si>
  <si>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</si>
  <si>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</si>
  <si>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</si>
  <si>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</si>
  <si>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</si>
  <si>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</si>
  <si>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</si>
  <si>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</si>
  <si>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</si>
  <si>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</si>
  <si>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</si>
  <si>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</si>
  <si>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</si>
  <si>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</si>
  <si>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</si>
  <si>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</si>
  <si>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</si>
  <si>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</si>
  <si>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</si>
  <si>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</si>
  <si>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</si>
  <si>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</si>
  <si>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</si>
  <si>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</si>
  <si>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</si>
  <si>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</si>
  <si>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</si>
  <si>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</si>
  <si>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</si>
  <si>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</si>
  <si>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</si>
  <si>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</si>
  <si>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</si>
  <si>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</si>
  <si>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</si>
  <si>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</si>
  <si>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</si>
  <si>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</si>
  <si>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</si>
  <si>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</si>
  <si>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</si>
  <si>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</si>
  <si>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</si>
  <si>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</si>
  <si>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</si>
  <si>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</si>
  <si>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</si>
  <si>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</si>
  <si>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</si>
  <si>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</si>
  <si>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</si>
  <si>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</si>
  <si>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</si>
  <si>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</si>
  <si>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</si>
  <si>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</si>
  <si>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</si>
  <si>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</si>
  <si>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</si>
  <si>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</si>
  <si>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</si>
  <si>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</si>
  <si>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</si>
  <si>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</si>
  <si>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</si>
  <si>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</si>
  <si>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</si>
  <si>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</si>
  <si>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</si>
  <si>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</si>
  <si>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</si>
  <si>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</si>
  <si>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</si>
  <si>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</si>
  <si>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</si>
  <si>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</si>
  <si>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</si>
  <si>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</si>
  <si>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</si>
  <si>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</si>
  <si>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</si>
  <si>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</si>
  <si>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</si>
  <si>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</si>
  <si>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</si>
  <si>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</si>
  <si>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</si>
  <si>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</si>
  <si>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</si>
  <si>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</si>
  <si>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</si>
  <si>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</si>
  <si>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</si>
  <si>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</si>
  <si>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</si>
  <si>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</si>
  <si>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</si>
  <si>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</si>
  <si>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</si>
  <si>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</si>
  <si>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</si>
  <si>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</si>
  <si>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</si>
  <si>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</si>
  <si>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</si>
  <si>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</si>
  <si>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</si>
  <si>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</si>
  <si>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</si>
  <si>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</si>
  <si>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</si>
  <si>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</si>
  <si>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</si>
  <si>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</si>
  <si>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</si>
  <si>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</si>
  <si>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</si>
  <si>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</si>
  <si>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</si>
  <si>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</si>
  <si>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</si>
  <si>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</si>
  <si>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</si>
  <si>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</si>
  <si>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</si>
  <si>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</si>
  <si>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</si>
  <si>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</si>
  <si>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</si>
  <si>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</si>
  <si>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</si>
  <si>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</si>
  <si>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</si>
  <si>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</si>
  <si>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</si>
  <si>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</si>
  <si>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</si>
  <si>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</si>
  <si>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</si>
  <si>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</si>
  <si>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</si>
  <si>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</si>
  <si>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</si>
  <si>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</si>
  <si>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</si>
  <si>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</si>
  <si>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</si>
  <si>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</si>
  <si>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</si>
  <si>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</si>
  <si>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</si>
  <si>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</si>
  <si>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</si>
  <si>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</si>
  <si>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</si>
  <si>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</si>
  <si>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</si>
  <si>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</si>
  <si>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</si>
  <si>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</si>
  <si>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</si>
  <si>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</si>
  <si>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</si>
  <si>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</si>
  <si>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</si>
  <si>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</si>
  <si>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</si>
  <si>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</si>
  <si>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</si>
  <si>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</si>
  <si>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</si>
  <si>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</si>
  <si>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</si>
  <si>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</si>
  <si>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</si>
  <si>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</si>
  <si>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</si>
  <si>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</si>
  <si>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</si>
  <si>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</si>
  <si>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</si>
  <si>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</si>
  <si>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</si>
  <si>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</si>
  <si>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</si>
  <si>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</si>
  <si>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</si>
  <si>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</si>
  <si>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</si>
  <si>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</si>
  <si>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</si>
  <si>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</si>
  <si>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</si>
  <si>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</si>
  <si>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</si>
  <si>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</si>
  <si>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</si>
  <si>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</si>
  <si>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</si>
  <si>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</si>
  <si>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</si>
  <si>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</si>
  <si>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</si>
  <si>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</si>
  <si>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</si>
  <si>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</si>
  <si>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</si>
  <si>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</si>
  <si>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</si>
  <si>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</si>
  <si>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</si>
  <si>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</si>
  <si>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</si>
  <si>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</si>
  <si>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</si>
  <si>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</si>
  <si>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</si>
  <si>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</si>
  <si>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</si>
  <si>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</si>
  <si>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</si>
  <si>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</si>
  <si>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</si>
  <si>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</si>
  <si>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</si>
  <si>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</si>
  <si>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</si>
  <si>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</si>
  <si>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</si>
  <si>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</si>
  <si>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</si>
  <si>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</si>
  <si>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</si>
  <si>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</si>
  <si>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</si>
  <si>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</si>
  <si>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</si>
  <si>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</si>
  <si>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</si>
  <si>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</si>
  <si>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</si>
  <si>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</si>
  <si>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</si>
  <si>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</si>
  <si>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</si>
  <si>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</si>
  <si>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</si>
  <si>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</si>
  <si>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</si>
  <si>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</si>
  <si>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</si>
  <si>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</si>
  <si>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</si>
  <si>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</si>
  <si>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</si>
  <si>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</si>
  <si>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</si>
  <si>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</si>
  <si>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</si>
  <si>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</si>
  <si>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</si>
  <si>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</si>
  <si>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</si>
  <si>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</si>
  <si>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</si>
  <si>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</si>
  <si>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</si>
  <si>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</si>
  <si>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</si>
  <si>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</si>
  <si>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</si>
  <si>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</si>
  <si>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</si>
  <si>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</si>
  <si>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</si>
  <si>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</si>
  <si>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</si>
  <si>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</si>
  <si>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</si>
  <si>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</si>
  <si>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</si>
  <si>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</si>
  <si>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</si>
  <si>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</si>
  <si>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</si>
  <si>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</si>
  <si>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</si>
  <si>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</si>
  <si>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</si>
  <si>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</si>
  <si>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</si>
  <si>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</si>
  <si>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</si>
  <si>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</si>
  <si>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</si>
  <si>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</si>
  <si>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</si>
  <si>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</si>
  <si>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</si>
  <si>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</si>
  <si>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</si>
  <si>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</si>
  <si>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</si>
  <si>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</si>
  <si>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</si>
  <si>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</si>
  <si>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</si>
  <si>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</si>
  <si>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</si>
  <si>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</si>
  <si>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</si>
  <si>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</si>
  <si>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</si>
  <si>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</si>
  <si>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</si>
  <si>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</si>
  <si>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</si>
  <si>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</si>
  <si>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</si>
  <si>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</si>
  <si>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</si>
  <si>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</si>
  <si>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</si>
  <si>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</si>
  <si>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</si>
  <si>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</si>
  <si>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</si>
  <si>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</si>
  <si>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</si>
  <si>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</si>
  <si>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</si>
  <si>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</si>
  <si>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</si>
  <si>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</si>
  <si>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</si>
  <si>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</si>
  <si>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</si>
  <si>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</si>
  <si>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</si>
  <si>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</si>
  <si>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</si>
  <si>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</si>
  <si>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</si>
  <si>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</si>
  <si>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</si>
  <si>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</si>
  <si>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</si>
  <si>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</si>
  <si>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</si>
  <si>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</si>
  <si>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</si>
  <si>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</si>
  <si>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</si>
  <si>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</si>
  <si>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</si>
  <si>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</si>
  <si>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</si>
  <si>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</si>
  <si>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</si>
  <si>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</si>
  <si>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</si>
  <si>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</si>
  <si>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</si>
  <si>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</si>
  <si>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</si>
  <si>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</si>
  <si>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</si>
  <si>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</si>
  <si>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</si>
  <si>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</si>
  <si>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</si>
  <si>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</si>
  <si>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</si>
  <si>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</si>
  <si>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</si>
  <si>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</si>
  <si>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</si>
  <si>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</si>
  <si>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</si>
  <si>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</si>
  <si>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</si>
  <si>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</si>
  <si>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</si>
  <si>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</si>
  <si>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</si>
  <si>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</si>
  <si>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</si>
  <si>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</si>
  <si>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</si>
  <si>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</si>
  <si>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</si>
  <si>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</si>
  <si>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</si>
  <si>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</si>
  <si>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</si>
  <si>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</si>
  <si>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</si>
  <si>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</si>
  <si>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</si>
  <si>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</si>
  <si>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</si>
  <si>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</si>
  <si>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</si>
  <si>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</si>
  <si>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</si>
  <si>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</si>
  <si>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</si>
  <si>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</si>
  <si>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</si>
  <si>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</si>
  <si>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</si>
  <si>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</si>
  <si>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</si>
  <si>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</si>
  <si>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</si>
  <si>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</si>
  <si>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</si>
  <si>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</si>
  <si>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</si>
  <si>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</si>
  <si>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</si>
  <si>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</si>
  <si>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</si>
  <si>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</si>
  <si>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</si>
  <si>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</si>
  <si>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</si>
  <si>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</si>
  <si>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</si>
  <si>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</si>
  <si>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</si>
  <si>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</si>
  <si>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</si>
  <si>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</si>
  <si>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</si>
  <si>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</si>
  <si>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</si>
  <si>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</si>
  <si>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</si>
  <si>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</si>
  <si>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</si>
  <si>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</si>
  <si>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</si>
  <si>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</si>
  <si>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</si>
  <si>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</si>
  <si>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</si>
  <si>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</si>
  <si>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</si>
  <si>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</si>
  <si>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</si>
  <si>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</si>
  <si>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</si>
  <si>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</si>
  <si>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</si>
  <si>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</si>
  <si>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</si>
  <si>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</si>
  <si>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</si>
  <si>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</si>
  <si>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</si>
  <si>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</si>
  <si>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</si>
  <si>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</si>
  <si>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</si>
  <si>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</si>
  <si>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</si>
  <si>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</si>
  <si>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</si>
  <si>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</si>
  <si>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</si>
  <si>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</si>
  <si>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</si>
  <si>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</si>
  <si>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</si>
  <si>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</si>
  <si>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</si>
  <si>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</si>
  <si>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</si>
  <si>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</si>
  <si>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</si>
  <si>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</si>
  <si>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</si>
  <si>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</si>
  <si>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</si>
  <si>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</si>
  <si>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</si>
  <si>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</si>
  <si>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</si>
  <si>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</si>
  <si>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</si>
  <si>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</si>
  <si>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</si>
  <si>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</si>
  <si>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</si>
  <si>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</si>
  <si>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</si>
  <si>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</si>
  <si>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</si>
  <si>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</si>
  <si>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</si>
  <si>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</si>
  <si>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</si>
  <si>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</si>
  <si>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</si>
  <si>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</si>
  <si>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</si>
  <si>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</si>
  <si>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</si>
  <si>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</si>
  <si>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</si>
  <si>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</si>
  <si>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</si>
  <si>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</si>
  <si>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</si>
  <si>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</si>
  <si>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</si>
  <si>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</si>
  <si>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</si>
  <si>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</si>
  <si>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</si>
  <si>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</si>
  <si>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</si>
  <si>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</si>
  <si>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</si>
  <si>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</si>
  <si>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</si>
  <si>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</si>
  <si>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</si>
  <si>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</si>
  <si>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</si>
  <si>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</si>
  <si>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</si>
  <si>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</si>
  <si>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</si>
  <si>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</si>
  <si>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</si>
  <si>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</si>
  <si>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</si>
  <si>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</si>
  <si>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</si>
  <si>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</si>
  <si>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</si>
  <si>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</si>
  <si>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</si>
  <si>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</si>
  <si>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</si>
  <si>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</si>
  <si>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</si>
  <si>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</si>
  <si>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</si>
  <si>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</si>
  <si>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</si>
  <si>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</si>
  <si>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</si>
  <si>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</si>
  <si>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</si>
  <si>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</si>
  <si>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</si>
  <si>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</si>
  <si>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</si>
  <si>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PCM-20251021-00000498</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</si>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</sst>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288.26512245370395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7.7698097222164506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45951.213548148145</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45951.213548148145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45951.213548148145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45951.213548148145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45951.213548148145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45951.213548148145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45951.213548148145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45951.213548148145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45951.213548148145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45951.213548148145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45951.213548148145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45951.213548148145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45951.213548148145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45951.213548148145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45951.213548148145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45951.213548148145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45951.213548148145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45951.213548148145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45951.213548148145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45951.213548148145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45951.213548148145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45951.213548148145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45951.213548148145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45951.213548148145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45951.213548148145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45951.213548148145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45951.213548148145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45951.213548148145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45951.213548148145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45951.213548148145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45951.213548148145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45951.213548148145</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45951.213548148145</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45951.213548148145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45951.213548148145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45951.213548148145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45951.213548148145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45951.213548148145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45951.213548148145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45951.213548148145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45951.213548148145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45951.213548148145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45951.213548148145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45951.213548148145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45951.213548148145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45951.213548148145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45951.213548148145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45951.213548148145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45951.213548148145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45951.213548148145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45951.213548148145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45951.213548148145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45951.213548148145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45951.213548148145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45951.213548148145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45951.213548148145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45951.213548148145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45951.213548148145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45951.213548148145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45951.213548148145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45951.213548148145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45951.213548148145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45951.213548148145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45951.213548148145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45951.213548148145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45951.213548148145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45951.213548148145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45951.213548148145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45951.213548148145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45951.213548148145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45951.213548148145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45951.213548148145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45951.213548148145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45951.213548148145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45951.213548148145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45951.213548148145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45951.213548148145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45951.213548148145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45951.213548148145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45951.213548148145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45951.213548148145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45951.213548148145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45951.213548148145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45951.213548148145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45951.213548148145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45951.213548148145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45951.213548148145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45951.213548148145</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45951.213548148145</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144.4864648148141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126.21371018518403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6.7177726851805346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45951.213548148145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45951.213548148145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45951.213548148145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45951.213548148145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45951.213548148145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45951.213548148145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45951.213548148145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45951.213548148145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45951.213548148145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45951.213548148145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45951.213548148145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45951.213548148145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45951.213548148145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45951.213548148145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45951.213548148145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45951.213548148145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45951.213548148145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45951.213548148145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45951.213548148145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45951.213548148145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45951.213548148145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45951.213548148145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45951.213548148145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45951.213548148145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45951.213548148145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45951.213548148145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45951.213548148145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45951.213548148145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45951.213548148145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45951.213548148145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45951.213548148145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45951.213548148145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45951.213548148145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45951.213548148145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45951.213548148145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45951.213548148145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45951.213548148145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45951.213548148145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45951.213548148145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45951.213548148145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45951.213548148145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45951.213548148145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45951.213548148145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45951.213548148145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45951.213548148145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45951.213548148145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45951.213548148145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45951.213548148145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45951.213548148145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45951.213548148145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45951.213548148145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45951.213548148145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45951.213548148145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45951.213548148145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45951.213548148145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45951.213548148145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45951.213548148145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45951.213548148145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45951.213548148145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45951.213548148145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45951.213548148145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45951.213548148145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45951.213548148145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45951.213548148145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45951.213548148145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45951.213548148145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45951.213548148145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45951.213548148145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45951.213548148145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45951.213548148145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45951.213548148145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45951.213548148145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45951.213548148145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45951.213548148145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45951.21354837963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45951.21354837963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45951.21354837963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45951.21354837963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45951.21354837963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45951.21354837963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45951.21354837963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45951.21354837963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45951.21354837963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45951.21354837963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45951.21354837963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45951.21354837963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45951.21354837963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45951.21354837963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45951.21354837963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45951.21354837963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45951.21354837963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45951.21354837963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45951.21354837963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45951.21354837963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45951.21354837963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45951.21354837963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45951.21354837963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45951.21354837963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45951.21354837963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45951.21354837963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45951.21354837963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45951.21354837963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45951.21354837963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45951.21354837963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45951.21354837963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45951.21354837963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45951.21354837963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45951.21354837963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45951.21354837963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45951.21354837963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45951.21354837963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45951.21354837963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45951.21354837963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45951.21354837963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45951.21354837963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45951.21354837963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45951.21354837963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45951.21354837963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45951.21354837963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45951.21354837963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45951.21354837963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45951.21354837963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45951.21354837963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45951.21354837963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45951.21354837963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45951.21354837963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45951.21354837963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45951.21354837963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45951.21354837963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45951.21354837963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45951.21354837963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45951.21354837963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45951.21354837963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45951.21354837963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45951.21354837963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45951.21354837963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45951.21354837963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45951.21354837963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45951.21354837963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45951.21354837963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45951.21354837963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45951.21354837963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45951.21354837963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45951.21354837963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45951.21354837963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45951.21354837963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45951.21354837963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45951.21354837963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45951.21354837963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45951.21354837963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45951.21354837963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45951.21354837963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45951.21354837963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45951.21354837963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45951.21354837963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45951.21354837963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45951.21354837963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45951.21354837963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45951.21354837963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45951.21354837963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45951.21354837963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45951.21354837963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45951.21354837963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45951.21354837963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45951.21354837963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45951.21354837963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45951.21354837963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45951.21354837963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45951.21354837963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45951.21354837963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45951.21354837963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45951.21354837963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45951.21354837963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45951.21354837963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45951.21354837963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45951.21354837963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45951.21354837963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45951.21354837963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45951.21354837963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45951.21354837963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45951.21354837963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45951.21354837963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45951.21354837963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45951.21354837963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45951.21354837963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45951.21354837963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45951.21354837963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45951.21354837963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45951.21354837963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45951.21354837963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45951.21354837963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45951.21354837963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45951.21354837963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45951.21354837963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45951.21354837963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45951.21354837963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45951.21354837963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45951.21354837963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45951.21354837963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45951.21354837963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45951.21354837963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45951.21354837963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45951.21354837963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45951.21354837963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45951.21354837963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45951.21354837963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45951.21354837963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45951.21354837963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45951.21354837963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45951.21354837963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45951.21354837963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45951.21354837963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45951.21354837963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45951.21354837963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45951.21354837963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45951.21354837963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45951.21354837963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45951.21354837963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45951.21354837963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45951.21354837963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45951.21354837963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45951.21354837963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45951.21354837963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45951.21354837963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45951.21354837963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45951.21354837963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45951.21354837963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45951.21354837963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45951.21354837963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45951.21354837963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45951.21354837963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45951.21354837963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45951.21354837963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45951.21354837963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45951.21354837963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45951.21354837963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45951.21354837963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45951.21354837963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45951.21354837963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45951.21354837963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45951.21354837963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45951.21354837963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45951.21354837963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45951.21354837963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45951.21354837963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45951.21354837963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45951.21354837963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45951.21354837963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45951.21354837963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45951.21354837963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45951.21354837963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45951.21354837963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45951.21354837963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45951.21354837963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45951.21354837963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45951.21354837963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45951.21354837963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45951.21354837963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45951.21354837963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45951.21354837963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45951.21354837963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45951.21354837963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45951.21354837963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45951.21354837963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45951.21354837963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45951.21354837963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45951.21354837963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45951.21354837963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45951.21354837963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45951.21354837963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45951.21354837963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45951.21354837963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45951.21354837963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45951.21354837963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45951.21354837963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45951.21354837963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45951.21354837963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45951.21354837963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45951.21354837963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45951.21354837963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45951.21354837963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45951.21354837963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45951.21354837963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45951.21354837963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45951.21354837963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45951.21354837963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45951.21354837963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45951.21354837963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45951.21354837963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45951.21354837963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45951.21354837963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45951.21354837963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45951.21354837963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45951.21354837963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45951.21354837963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45951.21354837963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45951.21354837963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45951.21354837963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45951.21354837963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45951.21354837963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45951.21354837963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45951.21354837963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45951.21354837963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45951.21354837963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45951.21354837963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45951.21354837963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45951.21354837963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45951.21354837963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45951.21354837963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45951.21354837963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45951.21354837963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45951.21354837963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45951.21354837963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45951.21354837963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45951.21354837963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45951.21354837963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45951.21354837963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45951.21354837963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45951.21354837963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45951.21354837963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45951.21354837963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45951.21354837963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45951.21354837963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45951.21354837963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45951.21354837963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45951.21354837963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45951.21354837963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45951.21354837963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45951.21354837963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45951.21354837963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45951.21354837963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45951.21354837963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45951.21354837963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45951.21354837963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45951.21354837963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45951.21354837963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45951.21354837963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45951.21354837963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45951.21354837963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45951.21354837963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45951.21354837963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45951.21354837963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45951.21354837963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45951.21354837963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45951.21354837963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45951.21354837963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45951.21354837963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45951.21354837963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45951.21354837963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45951.21354837963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45951.21354837963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45951.21354837963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45951.21354837963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45951.21354837963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45951.21354837963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45951.21354837963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45951.21354837963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45951.21354837963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45951.21354837963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45951.21354837963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45951.21354837963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45951.21354837963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45951.21354837963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45951.21354837963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45951.21354837963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45951.21354837963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45951.21354837963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45951.21354837963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45951.21354837963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45951.21354837963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45951.21354837963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45951.21354837963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45951.21354837963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45951.21354837963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45951.21354837963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45951.21354837963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45951.21354837963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45951.21354837963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45951.21354837963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45951.21354837963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45951.21354837963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45951.21354837963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45951.21354837963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45951.21354837963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45951.21354837963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45951.21354837963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45951.21354837963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45951.21354837963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45951.21354837963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45951.21354837963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45951.21354837963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45951.21354837963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45951.21354837963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45951.21354837963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45951.21354837963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45951.21354837963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45951.21354837963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45951.21354837963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45951.21354837963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45951.21354837963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45951.21354837963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45951.21354837963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45951.21354837963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45951.21354837963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45951.21354837963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45951.21354837963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45951.21354837963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45951.21354837963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45951.21354837963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45951.21354837963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45951.21354837963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45951.21354837963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45951.21354837963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45951.21354837963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45951.21354837963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45951.21354837963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45951.21354837963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45951.21354837963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45951.21354837963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45951.21354837963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45951.21354837963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45951.21354837963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45951.21354837963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45951.21354837963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45951.21354837963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45951.21354837963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45951.21354837963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45951.21354837963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45951.21354837963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45951.21354837963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45951.21354837963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45951.21354837963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45951.21354837963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45951.21354837963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45951.21354837963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45951.21354837963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45951.21354837963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45951.21354837963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45951.21354837963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45951.21354837963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45951.21354837963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45951.21354837963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45951.21354837963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45951.21354837963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45951.21354837963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45951.21354837963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45951.21354837963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45951.21354837963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45951.21354837963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45951.21354837963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45951.21354837963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45951.21354837963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45951.21354837963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45951.21354837963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45951.21354837963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45951.21354837963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45951.21354837963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45951.21354837963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45951.21354837963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45951.21354837963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45951.21354837963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45951.21354837963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45951.21354837963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45951.21354837963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45951.21354837963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45951.21354837963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45951.21354837963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45951.21354837963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45951.21354837963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45951.21354837963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45951.21354837963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45951.21354837963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45951.21354837963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45951.21354837963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45951.21354837963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45951.21354837963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45951.21354837963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45951.21354837963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45951.21354837963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45951.21354837963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45951.21354837963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45951.21354837963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45951.21354837963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45951.21354837963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45951.21354837963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45951.21354837963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45951.21354837963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45951.21354837963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45951.21354837963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45951.21354837963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45951.21354837963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45951.21354837963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45951.21354837963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45951.21354837963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45951.21354837963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45951.21354837963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45951.21354837963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45951.21354837963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45951.21354837963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45951.21354837963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45951.21354837963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45951.21354837963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45951.21354837963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45951.21354837963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45951.21354837963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45951.21354837963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45951.21354837963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45951.21354837963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45951.21354837963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45951.21354837963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45951.21354837963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45951.21354837963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45951.21354837963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45951.21354837963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45951.21354837963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45951.21354837963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45951.21354837963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45951.21354837963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45951.21354837963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45951.21354837963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45951.21354837963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45951.21354837963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45951.21354837963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45951.21354837963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45951.21354837963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45951.21354837963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45951.21354837963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45951.21354837963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45951.21354837963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45951.21354837963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45951.21354837963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45951.21354837963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45951.21354837963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45951.21354837963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45951.21354837963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45951.21354837963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45951.21354837963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45951.21354837963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45951.21354837963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45951.21354837963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45951.21354837963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45951.21354837963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45951.21354837963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45951.21354837963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45951.21354837963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45951.21354837963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45951.21354837963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45951.21354837963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45951.21354837963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45951.21354837963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45951.21354837963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45951.21354837963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45951.21354837963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45951.21354837963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45951.21354837963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45951.21354837963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45951.21354837963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45951.21354837963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45951.21354837963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45951.21354837963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45951.21354837963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45951.21354837963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45951.21354837963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45951.21354837963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45951.21354837963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45951.21354837963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45951.21354837963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45951.21354837963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45951.21354837963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45951.21354837963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45951.21354837963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45951.21354837963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45951.21354837963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45951.21354837963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45951.21354837963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45951.21354837963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45951.21354837963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45951.21354837963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45951.21354837963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45951.21354837963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45951.21354837963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45951.21354837963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45951.21354837963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45951.21354837963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45951.21354837963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45951.21354837963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45951.21354837963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45951.21354837963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45951.21354837963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45951.21354837963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45951.21354837963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45951.21354837963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45951.21354837963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45951.21354837963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45951.21354837963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45951.21354837963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45951.21354837963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45951.21354837963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45951.21354837963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45951.21354837963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45951.21354837963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45951.21354837963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45951.21354837963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45951.21354837963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45951.21354837963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45951.21354837963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45951.21354837963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45951.21354837963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45951.21354837963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45951.21354837963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45951.21354837963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45951.21354837963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45951.21354837963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45951.21354837963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45951.21354837963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45951.21354837963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45951.21354837963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45951.21354837963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45951.21354837963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45951.21354837963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45951.21354837963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45951.21354837963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45951.21354837963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45951.21354837963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45951.21354837963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45951.21354837963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45951.21354837963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45951.21354837963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45951.21354837963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45951.21354837963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45951.21354837963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45951.21354837963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45951.21354837963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45951.21354837963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45951.21354837963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45951.21354837963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45951.21354837963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45951.21354837963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45951.21354837963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45951.21354837963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45951.21354837963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45951.21354837963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45951.21354837963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45951.21354837963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45951.21354837963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45951.21354837963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45951.21354837963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45951.21354837963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45951.21354837963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45951.21354837963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45951.21354837963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45951.21354837963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45951.21354837963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45951.21354837963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45951.21354837963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45951.21354837963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45951.21354837963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45951.21354837963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45951.21354837963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45951.21354837963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45951.21354837963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45951.21354837963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45951.21354837963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45951.21354837963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45951.21354837963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45951.21354837963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45951.21354837963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45951.21354837963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45951.21354837963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45951.21354837963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45951.21354837963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45951.21354837963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45951.21354837963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45951.21354837963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45951.21354837963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45951.21354837963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45951.21354837963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45951.21354837963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45951.21354837963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45951.21354837963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45951.21354837963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45951.21354837963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45951.21354837963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45951.21354837963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45951.21354837963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45951.21354837963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45951.21354837963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45951.21354837963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45951.21354837963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45951.21354837963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45951.21354837963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45951.21354837963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45951.21354837963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45951.21354837963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45951.21354837963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45951.21354837963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45951.21354837963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45951.21354837963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45951.21354837963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45951.21354837963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45951.21354837963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45951.21354837963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45951.21354837963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45951.21354837963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45951.21354837963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45951.21354837963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45951.21354837963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45951.21354837963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45951.21354837963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45951.21354837963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45951.21354837963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45951.21354837963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45951.21354837963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45951.21354837963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45951.21354837963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45951.21354837963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45951.21354837963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45951.21354837963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45951.21354837963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45951.21354837963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45951.21354837963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45951.21354837963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45951.21354837963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45951.21354837963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45951.21354837963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45951.21354837963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45951.21354837963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45951.21354837963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45951.21354837963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45951.21354837963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45951.21354837963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45951.21354837963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45951.21354837963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45951.21354837963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45951.21354837963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45951.21354837963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45951.21354837963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45951.21354837963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45951.21354837963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45951.21354837963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45951.21354837963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45951.21354837963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45951.21354837963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45951.21354837963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45951.21354837963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45951.21354837963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45951.21354837963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45951.21354837963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45951.21354837963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45951.21354837963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45951.21354837963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45951.21354837963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45951.21354837963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45951.21354837963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45951.21354837963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45951.21354837963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45951.21354837963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45951.21354837963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45951.21354837963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45951.21354837963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45951.21354837963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45951.21354837963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45951.21354837963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45951.21354837963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45951.21354837963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45951.21354837963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45951.21354837963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45951.21354837963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45951.21354837963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45951.21354837963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45951.21354837963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45951.21354837963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45951.21354837963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45951.21354837963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45951.21354837963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45951.21354837963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45951.21354837963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45951.21354837963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45951.21354837963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45951.21354837963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45951.21354837963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45951.21354837963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45951.21354837963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45951.21354837963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45951.21354837963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45951.21354837963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45951.21354837963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45951.21354837963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45951.21354837963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45951.21354837963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45951.21354837963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45951.21354837963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45951.21354837963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45951.21354837963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45951.21354837963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45951.21354837963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45951.21354837963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45951.21354837963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45951.21354837963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45951.21354837963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45951.21354837963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45951.21354837963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45951.21354837963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45951.21354837963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45951.21354837963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45951.21354837963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45951.21354837963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45951.21354837963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45951.21354837963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45951.21354837963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45951.21354837963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45951.21354837963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45951.21354837963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45951.21354837963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45951.21354837963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45951.21354837963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45951.21354837963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45951.21354837963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45951.21354837963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45951.21354837963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45951.21354837963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45951.21354837963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45951.21354837963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45951.21354837963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45951.21354837963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45951.21354837963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45951.21354837963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45951.21354837963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45951.21354837963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45951.21354837963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45951.21354837963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45951.21354837963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45951.21354837963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45951.21354837963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45951.21354837963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45951.21354837963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45951.21354837963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45951.21354837963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45951.21354837963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45951.21354837963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45951.21354837963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45951.21354837963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45951.21354837963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45951.21354837963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45951.21354837963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45951.21354837963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45951.21354837963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45951.21354837963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45951.21354837963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45951.21354837963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45951.21354837963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45951.21354837963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45951.21354837963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45951.21354837963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45951.21354837963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45951.21354837963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45951.21354837963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45951.21354837963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45951.21354837963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45951.21354837963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45951.21354837963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45951.21354837963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45951.21354837963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45951.21354837963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45951.21354837963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45951.21354837963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45951.21354837963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45951.21354837963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45951.21354837963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45951.21354837963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45951.21354837963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45951.21354837963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45951.21354837963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45951.21354837963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45951.21354837963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45951.21354837963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45951.21354837963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45951.21354837963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45951.21354837963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45951.21354837963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45951.21354837963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45951.21354837963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45951.21354837963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45951.21354837963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45951.21354837963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45951.21354837963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45951.21354837963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45951.21354837963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45951.21354837963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45951.21354837963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45951.21354837963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45951.21354837963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45951.21354837963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45951.21354837963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45951.21354837963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45951.21354837963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45951.21354837963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45951.21354837963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45951.21354837963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45951.21354837963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45951.21354837963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45951.21354837963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45951.21354837963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45951.21354837963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45951.21354837963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45951.21354837963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45951.21354837963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45951.21354837963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45951.21354837963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45951.21354837963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45951.21354837963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45951.21354837963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45951.21354837963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45951.21354837963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45951.21354837963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45951.21354837963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45951.21354837963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45951.21354837963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45951.21354837963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45951.21354837963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45951.21354837963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45951.21354837963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45951.21354837963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45951.21354837963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45951.21354837963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45951.21354837963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45951.21354837963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45951.21354837963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45951.21354837963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45951.21354837963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45951.21354837963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45951.21354837963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45951.21354837963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45951.21354837963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45951.21354837963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45951.21354837963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45951.21354837963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45951.21354837963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45951.21354837963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45951.21354837963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45951.21354837963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45951.21354837963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45951.21354837963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45951.21354837963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45951.21354837963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45951.21354837963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45951.21354837963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45951.21354837963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45951.21354837963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45951.21354837963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45951.21354837963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45951.21354837963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45951.21354837963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45951.21354837963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45951.21354837963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45951.21354837963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45951.21354837963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45951.21354837963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45951.21354837963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45951.21354837963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45951.21354837963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45951.21354837963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45951.21354837963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45951.21354837963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45951.21354837963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45951.21354837963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45951.21354837963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45951.21354837963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45951.21354837963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45951.21354837963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45951.21354837963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45951.21354837963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45951.21354837963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45951.21354837963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45951.21354837963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45951.21354837963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45951.21354837963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45951.21354837963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45951.21354837963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45951.21354837963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45951.21354837963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45951.21354837963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45951.21354837963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45951.21354837963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45951.21354837963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45951.21354837963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45951.21354837963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45951.21354837963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45951.21354837963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45951.21354837963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45951.21354837963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45951.21354837963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45951.21354837963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45951.21354837963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45951.21354837963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45951.21354837963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45951.21354837963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45951.21354837963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45951.21354837963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45951.21354837963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45951.21354837963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45951.21354837963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45951.21354837963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45951.21354837963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45951.21354837963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45951.21354837963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45951.21354837963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45951.21354837963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45951.21354837963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45951.21354837963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45951.21354837963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45951.21354837963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45951.21354837963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45951.21354837963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45951.21354837963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45951.21354837963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45951.21354837963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45951.21354837963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45951.21354837963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45951.21354837963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45951.21354837963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45951.21354837963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45951.21354837963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45951.21354837963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45951.21354837963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45951.21354837963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45951.21354837963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45951.21354837963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45951.21354837963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45951.21354837963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45951.21354837963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45951.21354837963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45951.21354837963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45951.21354837963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45951.21354837963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45951.21354837963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45951.21354837963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45951.21354837963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45951.21354837963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45951.21354837963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45951.21354837963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45951.21354837963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45951.21354837963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45951.21354837963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45951.21354837963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45951.21354837963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45951.21354837963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45951.21354837963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45951.21354837963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45951.21354837963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45951.21354837963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45951.21354837963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45951.21354837963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45951.21354837963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45951.21354837963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45951.21354837963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45951.21354837963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45951.21354837963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45951.21354837963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45951.21354837963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45951.21354837963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45951.21354837963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45951.21354837963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45951.21354837963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45951.21354837963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45951.21354837963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45951.21354837963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45951.21354837963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45951.21354837963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45951.21354837963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45951.21354837963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45951.21354837963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45951.21354837963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45951.21354837963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45951.21354837963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45951.21354837963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45951.21354837963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45951.21354837963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45951.21354837963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45951.21354837963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45951.21354837963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45951.21354837963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45951.21354837963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45951.21354837963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45951.21354837963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45951.21354837963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45951.21354837963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45951.21354837963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45951.21354837963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45951.21354837963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45951.21354837963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45951.21354837963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45951.21354837963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45951.21354837963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45951.21354837963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45951.21354837963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45951.21354837963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45951.21354837963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45951.21354837963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45951.21354837963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45951.21354837963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45951.21354837963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45951.21354837963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45951.21354837963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45951.21354837963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45951.21354837963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45951.21354837963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45951.21354837963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45951.21354837963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45951.21354837963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45951.21354837963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45951.21354837963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45951.21354837963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45951.21354837963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45951.21354837963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45951.21354837963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45951.21354837963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45951.21354837963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45951.21354837963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45951.21354837963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45951.21354837963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45951.21354837963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45951.21354837963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45951.21354837963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45951.21354837963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45951.21354837963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45951.21354837963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45951.21354837963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45951.21354837963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45951.21354837963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45951.21354837963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45951.21354837963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45951.21354837963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45951.21354837963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45951.21354837963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45951.21354837963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45951.21354837963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45951.21354837963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45951.21354837963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45951.21354837963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45951.21354837963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45951.21354837963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45951.21354837963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45951.21354837963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45951.21354837963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45951.21354837963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45951.21354837963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45951.21354837963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45951.21354837963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45951.21354837963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45951.21354837963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45951.21354837963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45951.21354837963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45951.21354837963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45951.21354837963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45951.21354837963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45951.21354837963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45951.21354837963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45951.21354837963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45951.21354837963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45951.21354837963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45951.21354837963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45951.21354837963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45951.21354837963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45951.21354837963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45951.21354837963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45951.21354837963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45951.21354837963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45951.21354837963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45951.21354837963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45951.21354837963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45951.21354837963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45951.21354837963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45951.21354837963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45951.21354837963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45951.21354837963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45951.21354837963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45951.21354837963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45951.21354837963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45951.21354837963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45951.21354837963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45951.21354837963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45951.21354837963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45951.21354837963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45951.21354837963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45951.21354837963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45951.21354837963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45951.21354837963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45951.21354837963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45951.21354837963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45951.21354837963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45951.21354837963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45951.21354837963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45951.21354837963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45951.21354837963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45951.21354837963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45951.21354837963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45951.21354837963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45951.21354837963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45951.21354837963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45951.21354837963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45951.21354837963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45951.21354837963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45951.21354837963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45951.21354837963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45951.21354837963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45951.21354837963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45951.21354837963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45951.21354837963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45951.21354837963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45951.21354837963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45951.21354837963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45951.21354837963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45951.21354837963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45951.21354837963</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247.7328305555493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0.14943935185146984</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45951.213548148145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45951.213548148145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45951.213548148145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45951.213548148145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45951.213548148145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45951.213548148145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45951.213548148145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45951.213548148145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45951.213548148145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45951.213548148145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45951.213548148145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45951.213548148145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45951.213548148145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45951.213548148145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45951.213548148145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45951.213548148145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45951.213548148145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45951.213548148145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45951.213548148145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45951.213548148145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45951.213548148145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45951.213548148145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45951.213548148145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45951.213548148145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45951.213548148145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45951.213548148145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45951.213548148145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45951.213548148145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45951.213548148145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45951.213548148145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45951.213548148145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45951.213548148145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45951.213548148145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45951.213548148145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45951.213548148145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45951.213548148145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45951.213548148145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45951.213548148145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45951.213548148145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45951.213548148145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45951.213548148145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45951.213548148145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45951.213548148145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45951.213548148145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45951.213548148145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45951.213548148145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45951.213548148145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45951.213548148145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45951.213548148145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45951.213548148145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45951.213548148145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45951.213548148145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45951.213548148145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45951.213548148145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45951.213548148145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45951.213548148145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45951.213548148145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45951.213548148145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45951.213548148145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45951.213548148145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45951.213548148145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45951.213548148145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45951.213548148145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45951.213548148145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45951.213548148145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45951.213548148145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45951.213548148145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45951.213548148145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45951.213548148145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45951.213548148145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45951.213548148145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45951.213548148145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45951.213548148145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45951.213548148145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45951.213548148145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45951.213548148145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45951.213548148145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45951.213548148145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45951.213548148145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45951.213548148145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45951.213548148145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45951.213548148145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45951.213548148145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45951.213548148145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45951.213548148145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45951.213548148145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45951.213548148145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45951.213548148145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45951.213548148145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45951.213548148145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45951.213548148145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45951.213548148145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45951.213548148145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45951.213548148145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45951.213548148145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45951.213548148145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45951.213548148145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45951.213548148145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45951.213548148145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45951.213548148145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45951.213548148145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45951.213548148145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45951.213548148145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45951.213548148145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45951.213548148145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45951.213548148145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45951.213548148145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45951.213548148145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45951.213548148145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45951.213548148145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45951.213548148145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45951.213548148145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45951.213548148145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45951.213548148145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45951.213548148145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45951.213548148145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45951.213548148145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45951.213548148145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45951.213548148145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45951.213548148145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45951.213548148145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45951.213548148145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45951.213548148145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45951.213548148145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45951.213548148145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45951.213548148145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45951.213548148145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45951.213548148145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45951.213548148145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45951.213548148145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45951.213548148145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45951.213548148145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45951.213548148145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45951.213548148145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45951.213548148145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45951.213548148145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45951.213548148145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45951.213548148145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45951.213548148145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45951.213548148145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45951.213548148145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45951.213548148145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45951.213548148145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45951.213548148145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45951.213548148145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45951.213548148145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45951.213548148145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45951.213548148145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45951.213548148145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45951.213548148145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45951.213548148145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45951.213548148145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45951.213548148145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45951.213548148145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45951.213548148145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45951.213548148145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45951.213548148145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45951.213548148145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45951.213548148145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45951.213548148145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45951.213548148145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45951.213548148145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45951.213548148145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45951.213548148145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45951.213548148145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45951.213548148145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45951.213548148145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45951.213548148145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45951.213548148145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45951.213548148145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45951.213548148145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45951.213548148145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45951.213548148145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45951.213548148145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45951.213548148145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45951.213548148145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45951.213548148145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45951.213548148145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45951.213548148145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45951.213548148145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45951.213548148145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45951.213548148145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45951.213548148145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45951.213548148145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45951.213548148145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45951.213548148145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45951.213548148145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45951.213548148145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45951.213548148145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45951.213548148145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45951.213548148145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45951.213548148145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45951.213548148145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45951.213548148145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45951.213548148145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45951.213548148145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45951.213548148145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45951.213548148145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45951.213548148145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45951.213548148145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45951.213548148145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45951.213548148145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45951.213548148145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45951.213548148145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45951.213548148145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45951.213548148145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45951.213548148145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45951.213548148145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45951.213548148145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45951.213548148145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45951.213548148145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45951.213548148145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45951.213548148145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45951.213548148145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45951.213548148145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45951.213548148145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45951.213548148145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45951.213548148145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45951.213548148145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45951.213548148145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45951.213548148145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45951.213548148145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45951.213548148145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45951.213548148145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45951.213548148145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45951.213548148145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45951.213548148145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45951.213548148145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45951.213548148145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45951.213548148145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45951.213548148145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45951.213548148145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45951.213548148145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45951.213548148145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45951.213548148145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45951.213548148145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45951.213548148145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45951.213548148145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45951.213548148145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45951.213548148145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45951.213548148145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45951.213548148145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45951.213548148145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45951.213548148145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45951.213548148145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45951.213548148145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45951.213548148145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45951.213548148145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45951.213548148145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45951.213548148145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45951.213548148145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45951.213548148145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45951.213548148145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45951.213548148145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45951.213548148145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45951.213548148145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45951.213548148145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45951.213548148145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45951.213548148145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45951.213548148145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45951.213548148145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45951.213548148145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45951.213548148145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45951.213548148145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45951.213548148145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45951.213548148145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45951.213548148145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45951.213548148145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45951.213548148145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45951.213548148145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45951.213548148145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45951.213548148145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45951.213548148145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45951.213548148145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45951.213548148145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45951.213548148145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45951.213548148145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45951.213548148145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45951.213548148145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45951.213548148145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45951.213548148145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45951.213548148145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45951.213548148145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45951.213548148145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45951.213548148145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45951.213548148145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45951.213548148145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45951.213548148145</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45951.213548148145</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59.381487962957181</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25.024670833328855</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6.4419740740704583</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2.5524370370330871</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9.9427777771779802E-2</v>
      </c>
      <c r="H6" s="160">
        <v>45951.053449074076</v>
      </c>
      <c r="I6" s="159" t="str">
        <f>IFERROR(VLOOKUP(D6,DB!A:F,6,0),"")</f>
        <v>SCECO</v>
      </c>
      <c r="J6" s="159" t="str">
        <f>IFERROR(VLOOKUP(D6,DB!A:G,7,0),"")</f>
        <v>Weak</v>
      </c>
      <c r="K6" s="159" t="s">
        <v>39103</v>
      </c>
      <c r="L6" s="159" t="str">
        <f>IFERROR(VLOOKUP(D6,DB!A:I,9,0),"")</f>
        <v>Latis</v>
      </c>
    </row>
    <row r="7" spans="1:13" ht="15">
      <c r="A7" s="159"/>
      <c r="B7" s="159" t="str">
        <f>IFERROR(VLOOKUP(D7,DB!A:K,11,0),"")</f>
        <v/>
      </c>
      <c r="C7" s="159"/>
      <c r="D7" s="159"/>
      <c r="E7" s="159"/>
      <c r="F7" s="160"/>
      <c r="G7" s="161">
        <f ca="1">IFERROR(NOW()-F7,"")</f>
        <v>45951.213548148145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45951.213548148145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45951.213548148145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45951.213548148145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45951.213548148145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45951.213548148145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45951.213548148145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45951.213548148145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45951.213548148145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45951.213548148145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45951.213548148145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45951.213548148145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45951.213548148145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45951.213548148145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45951.213548148145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45951.213548148145</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45951.213548148145</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45951.213548148145</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45951.213548148145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45951.213548148145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45951.213548148145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45951.213548148145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45951.213548148145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45951.213548148145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45951.213548148145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45951.213548148145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45951.213548148145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45951.213548148145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45951.213548148145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45951.213548148145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45951.213548148145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45951.213548148145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45951.213548148145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45951.213548148145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45951.213548148145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45951.213548148145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45951.213548148145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45951.213548148145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45951.213548148145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45951.213548148145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45951.213548148145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45951.213548148145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45951.213548148145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45951.213548148145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45951.213548148145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45951.213548148145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45951.213548148145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45951.213548148145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45951.213548148145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45951.213548148145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45951.213548148145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45951.213548148145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45951.213548148145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45951.213548148145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45951.213548148145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45951.213548148145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45951.213548148145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45951.213548148145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45951.213548148145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45951.213548148145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45951.213548148145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45951.213548148145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45951.213548148145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45951.213548148145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45951.213548148145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45951.213548148145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45951.213548148145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45951.213548148145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45951.213548148145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45951.213548148145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45951.213548148145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45951.213548148145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45951.213548148145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45951.213548148145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45951.213548148145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45951.213548148145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45951.213548148145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45951.213548148145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45951.213548148145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45951.213548148145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45951.213548148145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45951.213548148145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45951.213548148145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45951.213548148145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45951.213548148145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45951.213548148145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45951.213548148145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45951.213548148145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45951.213548148145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45951.213548148145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45951.213548148145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45951.213548148145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45951.213548148145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45951.213548148145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45951.213548148145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45951.213548148145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45951.213548148145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45951.213548148145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45951.213548148145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45951.213548148145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45951.213548148145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45951.213548148145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45951.213548148145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45951.213548148145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45951.213548148145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45951.213548148145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45951.213548148145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45951.213548148145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45951.213548148145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45951.213548148145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45951.213548148145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45951.213548148145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45951.213548148145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45951.213548148145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45951.213548148145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45951.213548148145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45951.213548148145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45951.213548148145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45951.213548148145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45951.213548148145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45951.213548148145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45951.213548148145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45951.213548148145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45951.213548148145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45951.213548148145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45951.213548148145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45951.213548148145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45951.213548148145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45951.213548148145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45951.213548148145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45951.213548148145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45951.213548148145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45951.213548148145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45951.213548148145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45951.213548148145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45951.213548148145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45951.213548148145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45951.213548148145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45951.213548148145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45951.213548148145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45951.213548148145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45951.213548148145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45951.213548148145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45951.213548148145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45951.213548148145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45951.213548148145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45951.213548148145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45951.213548148145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45951.213548148145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45951.213548148145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45951.213548148145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45951.213548148145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45951.213548148145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45951.213548148145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45951.213548148145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45951.213548148145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45951.213548148145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45951.213548148145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45951.213548148145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45951.213548148145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45951.213548148145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45951.213548148145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45951.213548148145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45951.213548148145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45951.213548148145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45951.213548148145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45951.213548148145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45951.213548148145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45951.213548148145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45951.213548148145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45951.213548148145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45951.213548148145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45951.213548148145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45951.213548148145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45951.213548148145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45951.213548148145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45951.213548148145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45951.213548148145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45951.213548148145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45951.213548148145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45951.213548148145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45951.213548148145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45951.213548148145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45951.213548148145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45951.213548148145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45951.213548148145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45951.213548148145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45951.213548148145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45951.213548148145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45951.213548148145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45951.213548148145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45951.213548148145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45951.213548148145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45951.213548148145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45951.213548148145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45951.213548148145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45951.213548148145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45951.213548148145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45951.213548148145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45951.213548148145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45951.213548148145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45951.213548148145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45951.213548148145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45951.213548148145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45951.213548148145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45951.213548148145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45951.213548148145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45951.213548148145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45951.213548148145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45951.213548148145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45951.213548148145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45951.213548148145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45951.213548148145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45951.213548148145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45951.213548148145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45951.213548148145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45951.213548148145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45951.213548148145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45951.213548148145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45951.213548148145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45951.213548148145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45951.213548148145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45951.213548148145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45951.213548148145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45951.213548148145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45951.213548148145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45951.213548148145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45951.213548148145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45951.213548148145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45951.213548148145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45951.213548148145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45951.213548148145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45951.213548148145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45951.213548148145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45951.213548148145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45951.213548148145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45951.213548148145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45951.213548148145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45951.213548148145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45951.213548148145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45951.213548148145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45951.213548148145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45951.213548148145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45951.213548148145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45951.213548148145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45951.213548148145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45951.213548148145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45951.213548148145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45951.213548148145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45951.213548148145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45951.213548148145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45951.213548148145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45951.213548148145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45951.213548148145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45951.213548148145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45951.213548148145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45951.213548148145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45951.213548148145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45951.213548148145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45951.213548148145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45951.213548148145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45951.213548148145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45951.213548148145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45951.213548148145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45951.213548148145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45951.213548148145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45951.213548148145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45951.213548148145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45951.213548148145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45951.213548148145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45951.213548148145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45951.213548148145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45951.213548148145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45951.213548148145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45951.213548148145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45951.213548148145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45951.213548148145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45951.213548148145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45951.213548148145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45951.213548148145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45951.213548148145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45951.213548148145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45951.213548148145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45951.213548148145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45951.213548148145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45951.213548148145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45951.213548148145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45951.213548148145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45951.213548148145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45951.213548148145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45951.213548148145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45951.213548148145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45951.213548148145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45951.213548148145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45951.213548148145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45951.213548148145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45951.213548148145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45951.213548148145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45951.213548148145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45951.213548148145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45951.213548148145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45951.213548148145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45951.213548148145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45951.213548148145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45951.213548148145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45951.213548148145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45951.213548148145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45951.213548148145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45951.213548148145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45951.213548148145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45951.213548148145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45951.213548148145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45951.213548148145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45951.213548148145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45951.213548148145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45951.213548148145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45951.213548148145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45951.213548148145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45951.213548148145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45951.213548148145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45951.213548148145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45951.213548148145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45951.213548148145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45951.213548148145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45951.213548148145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45951.213548148145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45951.213548148145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45951.213548148145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45951.213548148145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45951.213548148145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45951.213548148145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45951.213548148145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45951.213548148145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45951.213548148145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45951.213548148145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45951.213548148145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45951.213548148145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45951.213548148145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45951.213548148145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45951.213548148145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45951.213548148145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45951.213548148145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45951.213548148145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45951.213548148145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45951.213548148145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45951.213548148145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45951.213548148145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45951.213548148145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45951.213548148145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45951.213548148145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45951.213548148145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45951.213548148145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45951.213548148145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45951.213548148145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45951.213548148145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45951.213548148145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45951.213548148145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45951.213548148145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45951.213548148145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45951.213548148145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45951.213548148145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45951.213548148145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45951.213548148145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45951.213548148145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45951.213548148145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45951.213548148145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45951.213548148145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45951.213548148145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45951.213548148145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45951.213548148145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45951.213548148145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45951.213548148145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45951.213548148145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45951.213548148145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45951.213548148145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45951.213548148145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45951.213548148145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45951.213548148145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45951.213548148145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45951.213548148145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45951.213548148145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45951.213548148145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45951.213548148145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45951.213548148145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45951.213548148145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45951.213548148145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45951.213548148145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45951.213548148145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45951.213548148145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45951.213548148145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45951.213548148145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45951.213548148145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45951.213548148145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45951.213548148145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45951.213548148145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45951.213548148145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45951.213548148145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45951.213548148145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45951.213548148145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45951.213548148145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45951.213548148145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45951.213548148145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45951.213548148145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45951.213548148145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45951.213548148145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45951.213548148145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45951.213548148145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45951.213548148145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45951.213548148145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45951.213548148145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45951.213548148145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45951.213548148145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45951.213548148145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45951.213548148145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45951.213548148145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45951.213548148145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45951.213548148145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45951.213548148145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45951.213548148145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45951.213548148145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45951.213548148145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45951.213548148145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45951.213548148145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45951.213548148145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45951.213548148145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45951.213548148145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45951.213548148145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45951.213548148145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45951.213548148145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45951.213548148145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45951.213548148145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45951.213548148145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45951.213548148145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45951.213548148145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45951.213548148145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45951.213548148145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45951.213548148145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45951.213548148145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45951.213548148145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45951.213548148145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45951.213548148145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45951.213548148145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45951.213548148145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45951.213548148145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45951.213548148145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45951.213548148145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45951.213548148145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45951.213548148145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45951.213548148145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45951.213548148145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45951.213548148145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45951.213548148145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45951.213548148145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45951.213548148145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45951.213548148145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45951.213548148145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45951.213548148145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45951.213548148145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45951.213548148145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45951.213548148145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45951.213548148145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45951.213548148145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45951.213548148145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45951.213548148145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45951.213548148145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45951.213548148145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45951.213548148145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45951.213548148145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45951.213548148145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45951.213548148145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45951.213548148145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45951.213548148145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45951.213548148145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45951.213548148145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45951.213548148145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45951.213548148145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45951.213548148145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45951.213548148145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45951.213548148145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45951.213548148145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45951.213548148145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45951.213548148145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45951.213548148145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45951.213548148145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45951.213548148145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45951.213548148145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45951.213548148145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45951.213548148145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45951.213548148145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45951.213548148145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45951.213548148145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45951.213548148145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45951.213548148145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45951.213548148145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45951.213548148145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45951.213548148145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45951.213548148145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45951.213548148145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45951.213548148145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45951.213548148145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45951.213548148145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45951.213548148145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45951.213548148145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45951.213548148145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45951.213548148145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45951.213548148145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45951.213548148145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45951.213548148145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45951.213548148145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45951.213548148145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45951.213548148145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45951.213548148145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45951.213548148145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45951.213548148145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45951.213548148145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45951.213548148145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45951.213548148145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45951.213548148145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45951.213548148145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45951.213548148145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45951.213548148145</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34877</v>
      </c>
      <c r="E2" s="108" t="s">
        <v>38998</v>
      </c>
      <c r="F2" s="109">
        <v>45951.177291666667</v>
      </c>
      <c r="G2" s="78">
        <f ca="1">IFERROR(NOW()-F2,"-")</f>
        <v>3.6256481478631031E-2</v>
      </c>
      <c r="H2" s="109">
        <v>45951.177222222221</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45951.213548148145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45951.213548148145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45951.213548148145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45951.213548148145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45951.213548148145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45951.213548148145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45951.213548148145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45951.213548148145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45951.213548148145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45951.213548148145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45951.213548148145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45951.213548148145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45951.213548148145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45951.213548148145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45951.213548148145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45951.213548148145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45951.213548148145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45951.213548148145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45951.213548148145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45951.213548148145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45951.213548148145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45951.213548148145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45951.213548148145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45951.213548148145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45951.213548148145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45951.213548148145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45951.213548148145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45951.213548148145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45951.213548148145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45951.213548148145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45951.213548148145</v>
      </c>
      <c r="H33" s="109"/>
      <c r="I33" s="105" t="str">
        <f>IFERROR(VLOOKUP(D33,DB!A:F,6,0),"")</f>
        <v/>
      </c>
      <c r="J33" s="104" t="str">
        <f>IFERROR(VLOOKUP(D33,DB!A:G,7,0),"")</f>
        <v/>
      </c>
      <c r="K33" s="110"/>
      <c r="L33" s="111"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2025-10-21T02:08:00Z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