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40" documentId="13_ncr:1_{F6CB121F-512D-4AA6-A0C1-0FB36C537598}" xr6:coauthVersionLast="47" xr6:coauthVersionMax="47" xr10:uidLastSave="{B6494492-F0D1-49B4-84B1-DB0DB74BA57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<sst xmlns="http://schemas.openxmlformats.org/spreadsheetml/2006/main" count="178609" uniqueCount="39090">
  <si>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</si>
  <si>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</si>
  <si>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</si>
  <si>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</si>
  <si>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</si>
  <si>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</si>
  <si>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</si>
  <si>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</si>
  <si>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</si>
  <si>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</si>
  <si>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</si>
  <si>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</si>
  <si>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</si>
  <si>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</si>
  <si>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</si>
  <si>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</si>
  <si>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</si>
  <si>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</si>
  <si>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</si>
  <si>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</si>
  <si>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</si>
  <si>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</si>
  <si>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</si>
  <si>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</si>
  <si>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</si>
  <si>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</si>
  <si>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</si>
  <si>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</si>
  <si>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</si>
  <si>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</si>
  <si>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</si>
  <si>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</si>
  <si>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</si>
  <si>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</si>
  <si>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</si>
  <si>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</si>
  <si>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</si>
  <si>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</si>
  <si>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</si>
  <si>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</si>
  <si>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</si>
  <si>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</si>
  <si>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</si>
  <si>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</si>
  <si>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</si>
  <si>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</si>
  <si>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</si>
  <si>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</si>
  <si>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</si>
  <si>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</si>
  <si>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</si>
  <si>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</si>
  <si>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</si>
  <si>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</si>
  <si>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</si>
  <si>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</si>
  <si>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</si>
  <si>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</si>
  <si>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</si>
  <si>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</si>
  <si>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</si>
  <si>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</si>
  <si>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</si>
  <si>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</si>
  <si>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</si>
  <si>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</si>
  <si>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</si>
  <si>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</si>
  <si>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</si>
  <si>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</si>
  <si>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</si>
  <si>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</si>
  <si>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</si>
  <si>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</si>
  <si>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</si>
  <si>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</si>
  <si>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</si>
  <si>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</si>
  <si>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</si>
  <si>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</si>
  <si>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</si>
  <si>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</si>
  <si>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</si>
  <si>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</si>
  <si>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</si>
  <si>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</si>
  <si>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</si>
  <si>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</si>
  <si>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</si>
  <si>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</si>
  <si>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</si>
  <si>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</si>
  <si>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</si>
  <si>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</si>
  <si>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</si>
  <si>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</si>
  <si>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</si>
  <si>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</si>
  <si>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</si>
  <si>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</si>
  <si>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</si>
  <si>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</si>
  <si>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</si>
  <si>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</si>
  <si>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</si>
  <si>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</si>
  <si>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</si>
  <si>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</si>
  <si>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</si>
  <si>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</si>
  <si>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</si>
  <si>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</si>
  <si>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</si>
  <si>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</si>
  <si>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</si>
  <si>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</si>
  <si>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</si>
  <si>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</si>
  <si>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</si>
  <si>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</si>
  <si>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</si>
  <si>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</si>
  <si>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</si>
  <si>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</si>
  <si>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</si>
  <si>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</si>
  <si>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</si>
  <si>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</si>
  <si>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</si>
  <si>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</si>
  <si>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</si>
  <si>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</si>
  <si>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</si>
  <si>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</si>
  <si>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</si>
  <si>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</si>
  <si>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</si>
  <si>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</si>
  <si>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</si>
  <si>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</si>
  <si>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</si>
  <si>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</si>
  <si>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</si>
  <si>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</si>
  <si>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</si>
  <si>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</si>
  <si>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</si>
  <si>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</si>
  <si>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</si>
  <si>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</si>
  <si>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</si>
  <si>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</si>
  <si>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</si>
  <si>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</si>
  <si>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</si>
  <si>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</si>
  <si>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</si>
  <si>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</si>
  <si>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</si>
  <si>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</si>
  <si>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</si>
  <si>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</si>
  <si>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</si>
  <si>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</si>
  <si>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</si>
  <si>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</si>
  <si>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</si>
  <si>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</si>
  <si>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</si>
  <si>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</si>
  <si>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</si>
  <si>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</si>
  <si>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</si>
  <si>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</si>
  <si>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</si>
  <si>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</si>
  <si>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</si>
  <si>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</si>
  <si>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</si>
  <si>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</si>
  <si>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</si>
  <si>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</si>
  <si>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</si>
  <si>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</si>
  <si>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</si>
  <si>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</si>
  <si>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</si>
  <si>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</si>
  <si>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</si>
  <si>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</si>
  <si>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</si>
  <si>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</si>
  <si>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</si>
  <si>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</si>
  <si>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</si>
  <si>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</si>
  <si>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</si>
  <si>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</si>
  <si>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</si>
  <si>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</si>
  <si>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</si>
  <si>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</si>
  <si>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</si>
  <si>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</si>
  <si>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</si>
  <si>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</si>
  <si>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</si>
  <si>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</si>
  <si>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</si>
  <si>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</si>
  <si>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</si>
  <si>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</si>
  <si>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</si>
  <si>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</si>
  <si>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</si>
  <si>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</si>
  <si>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</si>
  <si>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</si>
  <si>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</si>
  <si>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</si>
  <si>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</si>
  <si>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</si>
  <si>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</si>
  <si>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</si>
  <si>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</si>
  <si>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</si>
  <si>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</si>
  <si>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</si>
  <si>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</si>
  <si>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</si>
  <si>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</si>
  <si>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</si>
  <si>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</si>
  <si>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</si>
  <si>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</si>
  <si>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</si>
  <si>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</si>
  <si>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</si>
  <si>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</si>
  <si>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</si>
  <si>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</si>
  <si>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</si>
  <si>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</si>
  <si>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</si>
  <si>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</si>
  <si>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</si>
  <si>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</si>
  <si>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</si>
  <si>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</si>
  <si>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</si>
  <si>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</si>
  <si>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</si>
  <si>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</si>
  <si>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</si>
  <si>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</si>
  <si>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</si>
  <si>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</si>
  <si>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</si>
  <si>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</si>
  <si>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</si>
  <si>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</si>
  <si>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</si>
  <si>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</si>
  <si>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</si>
  <si>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</si>
  <si>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</si>
  <si>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</si>
  <si>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</si>
  <si>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</si>
  <si>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</si>
  <si>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</si>
  <si>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</si>
  <si>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</si>
  <si>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</si>
  <si>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</si>
  <si>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</si>
  <si>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</si>
  <si>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</si>
  <si>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</si>
  <si>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</si>
  <si>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</si>
  <si>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</si>
  <si>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</si>
  <si>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</si>
  <si>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</si>
  <si>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</si>
  <si>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</si>
  <si>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</si>
  <si>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</si>
  <si>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</si>
  <si>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</si>
  <si>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</si>
  <si>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</si>
  <si>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</si>
  <si>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</si>
  <si>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</si>
  <si>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</si>
  <si>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</si>
  <si>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</si>
  <si>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</si>
  <si>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</si>
  <si>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</si>
  <si>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</si>
  <si>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</si>
  <si>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</si>
  <si>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</si>
  <si>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</si>
  <si>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</si>
  <si>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</si>
  <si>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</si>
  <si>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</si>
  <si>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</si>
  <si>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</si>
  <si>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</si>
  <si>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</si>
  <si>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</si>
  <si>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</si>
  <si>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</si>
  <si>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</si>
  <si>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</si>
  <si>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</si>
  <si>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</si>
  <si>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</si>
  <si>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</si>
  <si>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</si>
  <si>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</si>
  <si>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</si>
  <si>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</si>
  <si>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</si>
  <si>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</si>
  <si>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</si>
  <si>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</si>
  <si>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</si>
  <si>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</si>
  <si>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</si>
  <si>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</si>
  <si>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</si>
  <si>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</si>
  <si>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</si>
  <si>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</si>
  <si>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</si>
  <si>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</si>
  <si>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</si>
  <si>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</si>
  <si>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</si>
  <si>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</si>
  <si>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</si>
  <si>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</si>
  <si>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</si>
  <si>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</si>
  <si>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</si>
  <si>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</si>
  <si>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</si>
  <si>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</si>
  <si>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</si>
  <si>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</si>
  <si>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</si>
  <si>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</si>
  <si>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</si>
  <si>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</si>
  <si>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</si>
  <si>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</si>
  <si>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</si>
  <si>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</si>
  <si>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</si>
  <si>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</si>
  <si>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</si>
  <si>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</si>
  <si>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</si>
  <si>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</si>
  <si>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</si>
  <si>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</si>
  <si>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</si>
  <si>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</si>
  <si>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</si>
  <si>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</si>
  <si>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</si>
  <si>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</si>
  <si>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</si>
  <si>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</si>
  <si>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</si>
  <si>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</si>
  <si>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</si>
  <si>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</si>
  <si>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</si>
  <si>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</si>
  <si>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</si>
  <si>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</si>
  <si>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</si>
  <si>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</si>
  <si>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</si>
  <si>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</si>
  <si>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</si>
  <si>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</si>
  <si>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</si>
  <si>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</si>
  <si>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</si>
  <si>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</si>
  <si>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</si>
  <si>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</si>
  <si>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</si>
  <si>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</si>
  <si>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</si>
  <si>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</si>
  <si>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</si>
  <si>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</si>
  <si>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</si>
  <si>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</si>
  <si>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</si>
  <si>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</si>
  <si>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</si>
  <si>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</si>
  <si>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</si>
  <si>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</si>
  <si>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</si>
  <si>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</si>
  <si>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</si>
  <si>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</si>
  <si>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</si>
  <si>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</si>
  <si>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</si>
  <si>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</si>
  <si>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</si>
  <si>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</si>
  <si>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</si>
  <si>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</si>
  <si>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</si>
  <si>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</si>
  <si>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</si>
  <si>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</si>
  <si>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</si>
  <si>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</si>
  <si>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</si>
  <si>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</si>
  <si>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</si>
  <si>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</si>
  <si>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</si>
  <si>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</si>
  <si>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</si>
  <si>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</si>
  <si>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</si>
  <si>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</si>
  <si>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</si>
  <si>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</si>
  <si>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</si>
  <si>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</si>
  <si>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</si>
  <si>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</si>
  <si>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</si>
  <si>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</si>
  <si>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</si>
  <si>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</si>
  <si>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</si>
  <si>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</si>
  <si>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</si>
  <si>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</si>
  <si>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</si>
  <si>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</si>
  <si>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</si>
  <si>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</si>
  <si>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</si>
  <si>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</si>
  <si>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</si>
  <si>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</si>
  <si>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</si>
  <si>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</si>
  <si>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</si>
  <si>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</si>
  <si>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</si>
  <si>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</si>
  <si>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</si>
  <si>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</si>
  <si>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</si>
  <si>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</si>
  <si>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</si>
  <si>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</si>
  <si>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</si>
  <si>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</si>
  <si>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</si>
  <si>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</si>
  <si>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</si>
  <si>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</si>
  <si>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</si>
  <si>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</si>
  <si>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</si>
  <si>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</si>
  <si>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</si>
  <si>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</si>
  <si>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</si>
  <si>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</si>
  <si>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</si>
  <si>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</si>
  <si>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</si>
  <si>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</si>
  <si>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</si>
  <si>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</si>
  <si>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</si>
  <si>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</si>
  <si>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</si>
  <si>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</si>
  <si>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</si>
  <si>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</si>
  <si>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</si>
  <si>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</si>
  <si>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</si>
  <si>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</si>
  <si>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</si>
  <si>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</si>
  <si>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</si>
  <si>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</si>
  <si>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</si>
  <si>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</si>
  <si>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</si>
  <si>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</si>
  <si>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</si>
  <si>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</si>
  <si>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</si>
  <si>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</si>
  <si>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</si>
  <si>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</si>
  <si>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</si>
  <si>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</si>
  <si>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</si>
  <si>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</si>
  <si>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</si>
  <si>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</si>
  <si>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</si>
  <si>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</si>
  <si>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</si>
  <si>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</si>
  <si>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</si>
  <si>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</si>
  <si>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</si>
  <si>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</si>
  <si>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</si>
  <si>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</si>
  <si>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</si>
  <si>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</si>
  <si>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</si>
  <si>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</si>
  <si>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</si>
  <si>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</si>
  <si>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</si>
  <si>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</si>
  <si>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</si>
  <si>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</si>
  <si>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</si>
  <si>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</si>
  <si>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</si>
  <si>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</si>
  <si>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</si>
  <si>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</si>
  <si>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</si>
  <si>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</si>
  <si>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</si>
  <si>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</si>
  <si>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</si>
  <si>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</si>
  <si>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</si>
  <si>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</si>
  <si>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</si>
  <si>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</si>
  <si>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</si>
  <si>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</si>
  <si>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</si>
  <si>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</si>
  <si>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</si>
  <si>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</si>
  <si>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</si>
  <si>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</si>
  <si>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</si>
  <si>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</si>
  <si>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</si>
  <si>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</si>
  <si>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</si>
  <si>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</si>
  <si>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</si>
  <si>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</si>
  <si>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</si>
  <si>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</si>
  <si>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</si>
  <si>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</si>
  <si>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</si>
  <si>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</si>
  <si>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</si>
  <si>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</si>
  <si>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</si>
  <si>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</si>
  <si>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</si>
  <si>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</si>
  <si>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</si>
  <si>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</si>
  <si>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</si>
  <si>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</si>
  <si>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</si>
  <si>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</si>
  <si>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</si>
  <si>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</si>
  <si>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</si>
  <si>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</si>
  <si>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</si>
  <si>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</si>
  <si>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</si>
  <si>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</si>
  <si>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</si>
  <si>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</si>
  <si>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</si>
  <si>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</si>
  <si>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</si>
  <si>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</si>
  <si>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</si>
  <si>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</si>
  <si>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</si>
  <si>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</si>
  <si>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</si>
  <si>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</si>
  <si>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</si>
  <si>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</si>
  <si>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</si>
  <si>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</si>
  <si>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</si>
  <si>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</si>
  <si>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</si>
  <si>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</si>
  <si>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</si>
  <si>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</si>
  <si>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</si>
  <si>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</si>
  <si>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</si>
  <si>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</si>
  <si>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</si>
  <si>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</si>
  <si>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</si>
  <si>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</si>
  <si>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</si>
  <si>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</si>
  <si>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</si>
  <si>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</si>
  <si>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</si>
  <si>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</si>
  <si>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</si>
  <si>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</si>
  <si>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</si>
  <si>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</si>
  <si>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</si>
  <si>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</si>
  <si>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</si>
  <si>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</si>
  <si>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</si>
  <si>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</si>
  <si>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</si>
  <si>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</si>
  <si>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</si>
  <si>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</si>
  <si>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</si>
  <si>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</si>
  <si>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</si>
  <si>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</si>
  <si>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</si>
  <si>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</si>
  <si>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</si>
  <si>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</si>
  <si>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</si>
  <si>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</si>
  <si>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</si>
  <si>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</si>
  <si>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</si>
  <si>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</si>
  <si>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</si>
  <si>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</si>
  <si>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</si>
  <si>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</si>
  <si>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</si>
  <si>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</si>
  <si>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</si>
  <si>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</si>
  <si>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</si>
  <si>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</si>
  <si>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</si>
  <si>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</si>
  <si>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</si>
  <si>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</si>
  <si>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</si>
  <si>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</si>
  <si>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</si>
  <si>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</si>
  <si>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</si>
  <si>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</si>
  <si>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</si>
  <si>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</si>
  <si>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</si>
  <si>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</si>
  <si>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</si>
  <si>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</si>
  <si>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</si>
  <si>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</si>
  <si>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</si>
  <si>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</si>
  <si>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</si>
  <si>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</si>
  <si>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</si>
  <si>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</si>
  <si>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</si>
  <si>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</si>
  <si>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</si>
  <si>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</si>
  <si>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</si>
  <si>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</si>
  <si>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</si>
  <si>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</si>
  <si>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</si>
  <si>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</si>
  <si>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</si>
  <si>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</si>
  <si>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</si>
  <si>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</si>
  <si>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</si>
  <si>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</si>
  <si>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</si>
  <si>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</si>
  <si>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</si>
  <si>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</si>
  <si>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</si>
  <si>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</si>
  <si>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</si>
  <si>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</si>
  <si>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</si>
  <si>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</si>
  <si>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</si>
  <si>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</si>
  <si>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</si>
  <si>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</si>
  <si>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</si>
  <si>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</si>
  <si>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</si>
  <si>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</si>
  <si>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</si>
  <si>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</si>
  <si>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</si>
  <si>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</si>
  <si>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</si>
  <si>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</si>
  <si>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</si>
  <si>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</si>
  <si>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</si>
  <si>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</si>
  <si>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</si>
  <si>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</si>
  <si>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</si>
  <si>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</si>
  <si>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</si>
  <si>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</si>
  <si>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</si>
  <si>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</si>
  <si>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</si>
  <si>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</si>
  <si>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</si>
  <si>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</si>
  <si>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</si>
  <si>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</si>
  <si>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</si>
  <si>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</si>
  <si>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</si>
  <si>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</si>
  <si>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</si>
  <si>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</si>
  <si>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</si>
  <si>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</si>
  <si>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</si>
  <si>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</si>
  <si>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</si>
  <si>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</si>
  <si>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</si>
  <si>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</si>
  <si>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</si>
  <si>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</si>
  <si>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</si>
  <si>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</si>
  <si>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</si>
  <si>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</si>
  <si>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</si>
  <si>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</si>
  <si>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</si>
  <si>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</si>
  <si>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</si>
  <si>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</si>
  <si>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</si>
  <si>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</si>
  <si>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</si>
  <si>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</si>
  <si>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</si>
  <si>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</si>
  <si>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</si>
  <si>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</si>
  <si>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</si>
  <si>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</si>
  <si>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</si>
  <si>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</si>
  <si>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</si>
  <si>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</si>
  <si>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</si>
  <si>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</si>
  <si>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</si>
  <si>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</si>
  <si>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</si>
  <si>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</si>
  <si>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</si>
  <si>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</si>
  <si>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</si>
  <si>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</si>
  <si>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</si>
  <si>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</si>
  <si>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</si>
  <si>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</si>
  <si>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</si>
  <si>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</si>
  <si>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</si>
  <si>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</si>
  <si>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</si>
  <si>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</si>
  <si>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</si>
  <si>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</si>
  <si>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</si>
  <si>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</si>
  <si>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</si>
  <si>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</si>
  <si>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</si>
  <si>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</si>
  <si>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</si>
  <si>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</si>
  <si>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</si>
  <si>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</si>
  <si>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</si>
  <si>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</si>
  <si>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</si>
  <si>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</si>
  <si>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</si>
  <si>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</si>
  <si>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</si>
  <si>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</si>
  <si>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</si>
  <si>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</si>
  <si>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</si>
  <si>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</si>
  <si>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</si>
  <si>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</si>
  <si>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</si>
  <si>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</si>
  <si>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</si>
  <si>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</si>
  <si>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</si>
  <si>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</si>
  <si>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</si>
  <si>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</si>
  <si>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</si>
  <si>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</si>
  <si>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</si>
  <si>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</si>
  <si>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</si>
  <si>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</si>
  <si>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</si>
  <si>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</si>
  <si>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</si>
  <si>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</si>
  <si>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</si>
  <si>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</si>
  <si>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</si>
  <si>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</si>
  <si>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</si>
  <si>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</si>
  <si>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</si>
  <si>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</si>
  <si>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</si>
  <si>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</si>
  <si>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</si>
  <si>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</si>
  <si>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</si>
  <si>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</si>
  <si>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</si>
  <si>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</si>
  <si>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</si>
  <si>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</si>
  <si>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</si>
  <si>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</si>
  <si>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</si>
  <si>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</si>
  <si>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</si>
  <si>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</si>
  <si>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</si>
  <si>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</si>
  <si>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</si>
  <si>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</si>
  <si>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</si>
  <si>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</si>
  <si>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</si>
  <si>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</si>
  <si>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</si>
  <si>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</si>
  <si>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</si>
  <si>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</si>
  <si>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</si>
  <si>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</si>
  <si>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</si>
  <si>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</si>
  <si>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</si>
  <si>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</si>
  <si>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</si>
  <si>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</si>
  <si>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</si>
  <si>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</si>
  <si>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</si>
  <si>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</si>
  <si>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</si>
  <si>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</si>
  <si>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</si>
  <si>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</si>
  <si>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</si>
  <si>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</si>
  <si>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</si>
  <si>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</si>
  <si>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</si>
  <si>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</si>
  <si>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</si>
  <si>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</si>
  <si>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</si>
  <si>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</si>
  <si>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</si>
  <si>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</si>
  <si>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</si>
  <si>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</si>
  <si>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</si>
  <si>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</si>
  <si>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</si>
  <si>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</si>
  <si>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</si>
  <si>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</si>
  <si>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</si>
  <si>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</si>
  <si>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</si>
  <si>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</si>
  <si>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</si>
  <si>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</si>
  <si>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</si>
  <si>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</si>
  <si>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</si>
  <si>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</si>
  <si>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</si>
  <si>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</si>
  <si>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</si>
  <si>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</si>
  <si>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</si>
  <si>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</si>
  <si>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</si>
  <si>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</si>
  <si>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</si>
  <si>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</si>
  <si>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</si>
  <si>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</si>
  <si>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</si>
  <si>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</si>
  <si>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</si>
  <si>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</si>
  <si>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</si>
  <si>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</si>
  <si>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</si>
  <si>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</si>
  <si>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</si>
  <si>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</si>
  <si>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</si>
  <si>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</si>
  <si>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</si>
  <si>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</si>
  <si>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</si>
  <si>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</si>
  <si>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</si>
  <si>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</si>
  <si>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</si>
  <si>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</si>
  <si>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</si>
  <si>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</si>
  <si>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</si>
  <si>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</si>
  <si>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</si>
  <si>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</si>
  <si>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</si>
  <si>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</si>
  <si>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</si>
  <si>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</si>
  <si>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</si>
  <si>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</si>
  <si>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</si>
  <si>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</si>
  <si>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</si>
  <si>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</si>
  <si>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</si>
  <si>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</si>
  <si>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</si>
  <si>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</si>
  <si>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</si>
  <si>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</si>
  <si>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</si>
  <si>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</si>
  <si>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</si>
  <si>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</si>
  <si>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</si>
  <si>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</si>
  <si>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</si>
  <si>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</si>
  <si>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</si>
  <si>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</si>
  <si>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</si>
  <si>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</si>
  <si>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</si>
  <si>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</si>
  <si>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</si>
  <si>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</si>
  <si>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</si>
  <si>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</si>
  <si>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</si>
  <si>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</si>
  <si>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</si>
  <si>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</si>
  <si>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</si>
  <si>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</si>
  <si>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</si>
  <si>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</si>
  <si>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</si>
  <si>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</si>
  <si>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</si>
  <si>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</si>
  <si>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</si>
  <si>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</si>
  <si>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</si>
  <si>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</si>
  <si>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</si>
  <si>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</si>
  <si>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</si>
  <si>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</si>
  <si>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</si>
  <si>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</si>
  <si>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</si>
  <si>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</si>
  <si>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</si>
  <si>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</si>
  <si>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</si>
  <si>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</si>
  <si>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</si>
  <si>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</si>
  <si>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</si>
  <si>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</si>
  <si>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</si>
  <si>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</si>
  <si>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</si>
  <si>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</si>
  <si>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</si>
  <si>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</si>
  <si>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</si>
  <si>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</si>
  <si>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</si>
  <si>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</si>
  <si>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</si>
  <si>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</si>
  <si>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</si>
  <si>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</si>
  <si>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</si>
  <si>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</si>
  <si>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</si>
  <si>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</si>
  <si>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</si>
  <si>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</si>
  <si>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</si>
  <si>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</si>
  <si>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</si>
  <si>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</si>
  <si>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</si>
  <si>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</si>
  <si>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</si>
  <si>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</si>
  <si>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</si>
  <si>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</si>
  <si>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</si>
  <si>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</si>
  <si>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</si>
  <si>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</si>
  <si>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</si>
  <si>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</si>
  <si>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</si>
  <si>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</si>
  <si>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</si>
  <si>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</si>
  <si>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</si>
  <si>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</si>
  <si>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</si>
  <si>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</si>
  <si>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</si>
  <si>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</si>
  <si>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</si>
  <si>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</si>
  <si>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</si>
  <si>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</si>
  <si>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</si>
  <si>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</si>
  <si>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</si>
  <si>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</si>
  <si>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</si>
  <si>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</si>
  <si>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</si>
  <si>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</si>
  <si>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</si>
  <si>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</si>
  <si>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</si>
  <si>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</si>
  <si>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</si>
  <si>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</si>
  <si>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</si>
  <si>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</si>
  <si>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</si>
  <si>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</si>
  <si>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</si>
  <si>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</si>
  <si>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</si>
  <si>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</si>
  <si>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</si>
  <si>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</si>
  <si>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</si>
  <si>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</si>
  <si>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</si>
  <si>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</si>
  <si>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</si>
  <si>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</si>
  <si>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</si>
  <si>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</si>
  <si>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</si>
  <si>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</si>
  <si>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</si>
  <si>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</si>
  <si>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</si>
  <si>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</si>
  <si>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</si>
  <si>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</si>
  <si>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</si>
  <si>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</si>
  <si>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</si>
  <si>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</si>
  <si>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</si>
  <si>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</si>
  <si>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</si>
  <si>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</si>
  <si>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</si>
  <si>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</si>
  <si>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</si>
  <si>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</si>
  <si>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</si>
  <si>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</si>
  <si>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</si>
  <si>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</si>
  <si>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</si>
  <si>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</si>
  <si>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</si>
  <si>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</si>
  <si>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</si>
  <si>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</si>
  <si>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</si>
  <si>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</si>
  <si>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</si>
  <si>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</si>
  <si>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</si>
  <si>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</si>
  <si>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</si>
  <si>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</si>
  <si>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</si>
  <si>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</si>
  <si>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</si>
  <si>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</si>
  <si>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</si>
  <si>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</si>
  <si>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</si>
  <si>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</si>
  <si>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</si>
  <si>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</si>
  <si>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</si>
  <si>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</si>
  <si>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</si>
  <si>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</si>
  <si>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</si>
  <si>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</si>
  <si>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</si>
  <si>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</si>
  <si>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</si>
  <si>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</si>
  <si>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</si>
  <si>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</si>
  <si>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</si>
  <si>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</si>
  <si>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</si>
  <si>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</si>
  <si>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</si>
  <si>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</si>
  <si>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</si>
  <si>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</si>
  <si>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</si>
  <si>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</si>
  <si>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</si>
  <si>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</si>
  <si>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</si>
  <si>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</si>
  <si>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</si>
  <si>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</si>
  <si>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</si>
  <si>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</si>
  <si>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</si>
  <si>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</si>
  <si>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</si>
  <si>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</si>
  <si>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</si>
  <si>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</si>
  <si>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</si>
  <si>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</si>
  <si>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</si>
  <si>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</si>
  <si>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</si>
  <si>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</si>
  <si>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</si>
  <si>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</si>
  <si>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</si>
  <si>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</si>
  <si>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</si>
  <si>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</si>
  <si>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</si>
  <si>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</si>
  <si>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</si>
  <si>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</si>
  <si>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</si>
  <si>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</si>
  <si>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</si>
  <si>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</si>
  <si>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</si>
  <si>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</si>
  <si>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</si>
  <si>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</si>
  <si>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</si>
  <si>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</si>
  <si>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</si>
  <si>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</si>
  <si>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</si>
  <si>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</si>
  <si>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</si>
  <si>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</si>
  <si>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</si>
  <si>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</si>
  <si>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</si>
  <si>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</si>
  <si>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</si>
  <si>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</si>
  <si>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</si>
  <si>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</si>
  <si>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</si>
  <si>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</si>
  <si>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</si>
  <si>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</si>
  <si>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</si>
  <si>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</si>
  <si>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</si>
  <si>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</si>
  <si>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</si>
  <si>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</si>
  <si>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</si>
  <si>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</si>
  <si>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</si>
  <si>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</si>
  <si>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</si>
  <si>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</si>
  <si>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</si>
  <si>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</si>
  <si>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</si>
  <si>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</si>
  <si>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</si>
  <si>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</si>
  <si>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</si>
  <si>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</si>
  <si>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</si>
  <si>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</si>
  <si>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</si>
  <si>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</si>
  <si>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</si>
  <si>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</si>
  <si>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</si>
  <si>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</si>
  <si>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</si>
  <si>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</si>
  <si>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</si>
  <si>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</si>
  <si>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</si>
  <si>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</si>
  <si>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</si>
  <si>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</si>
  <si>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</si>
  <si>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</si>
  <si>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</si>
  <si>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</si>
  <si>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</si>
  <si>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</si>
  <si>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</si>
  <si>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</si>
  <si>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</si>
  <si>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</si>
  <si>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</si>
  <si>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</si>
  <si>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</si>
  <si>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</si>
  <si>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</si>
  <si>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</si>
  <si>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</si>
  <si>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</si>
  <si>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</si>
  <si>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</si>
  <si>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</si>
  <si>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</si>
  <si>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</si>
  <si>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</si>
  <si>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</si>
  <si>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</si>
  <si>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</si>
  <si>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</si>
  <si>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</si>
  <si>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</si>
  <si>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</si>
  <si>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</si>
  <si>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</si>
  <si>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</si>
  <si>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</si>
  <si>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</si>
  <si>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</si>
  <si>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</si>
  <si>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</si>
  <si>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</si>
  <si>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</si>
  <si>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</si>
  <si>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</si>
  <si>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</si>
  <si>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</si>
  <si>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</si>
  <si>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</si>
  <si>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</si>
  <si>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</si>
  <si>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</si>
  <si>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</si>
  <si>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</si>
  <si>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</si>
  <si>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</si>
  <si>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</si>
  <si>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</si>
  <si>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</si>
  <si>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</si>
  <si>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</si>
  <si>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</si>
  <si>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</si>
  <si>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</si>
  <si>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</si>
  <si>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</si>
  <si>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</si>
  <si>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</si>
  <si>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</si>
  <si>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</si>
  <si>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</si>
  <si>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</si>
  <si>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</si>
  <si>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</si>
  <si>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</si>
  <si>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</si>
  <si>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</si>
  <si>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</si>
  <si>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</si>
  <si>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</si>
  <si>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</si>
  <si>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</si>
  <si>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</si>
  <si>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</si>
  <si>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</si>
  <si>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</si>
  <si>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</si>
  <si>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</si>
  <si>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</si>
  <si>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</si>
  <si>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</si>
  <si>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</si>
  <si>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</si>
  <si>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</si>
  <si>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</si>
  <si>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</si>
  <si>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</si>
  <si>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</si>
  <si>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</si>
  <si>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</si>
  <si>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</si>
  <si>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</si>
  <si>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</si>
  <si>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</si>
  <si>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</si>
  <si>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</si>
  <si>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</si>
  <si>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</si>
  <si>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</si>
  <si>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</si>
  <si>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</si>
  <si>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</si>
  <si>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</si>
  <si>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</si>
  <si>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</si>
  <si>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</si>
  <si>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</si>
  <si>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</si>
  <si>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</si>
  <si>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</si>
  <si>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</si>
  <si>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</si>
  <si>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</si>
  <si>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</si>
  <si>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</si>
  <si>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</si>
  <si>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</si>
  <si>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</si>
  <si>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</si>
  <si>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</si>
  <si>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</si>
  <si>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</si>
  <si>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</si>
  <si>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</si>
  <si>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</si>
  <si>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</si>
  <si>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</si>
  <si>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</si>
  <si>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</si>
  <si>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</si>
  <si>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</si>
  <si>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</si>
  <si>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</si>
  <si>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</si>
  <si>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</si>
  <si>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</si>
  <si>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</si>
  <si>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</si>
  <si>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</si>
  <si>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</si>
  <si>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</si>
  <si>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</si>
  <si>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</si>
  <si>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</si>
  <si>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</si>
  <si>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</si>
  <si>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</si>
  <si>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</si>
  <si>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</si>
  <si>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</si>
  <si>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</si>
  <si>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</si>
  <si>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</si>
  <si>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</si>
  <si>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</si>
  <si>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</si>
  <si>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</si>
  <si>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</si>
  <si>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</si>
  <si>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</si>
  <si>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</si>
  <si>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</si>
  <si>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</si>
  <si>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</si>
  <si>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</si>
  <si>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</si>
  <si>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</si>
  <si>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</si>
  <si>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</si>
  <si>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</si>
  <si>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</si>
  <si>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</si>
  <si>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</si>
  <si>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</si>
  <si>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</si>
  <si>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</si>
  <si>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</si>
  <si>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</si>
  <si>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</si>
  <si>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</si>
  <si>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</si>
  <si>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</si>
  <si>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</si>
  <si>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</si>
  <si>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</si>
  <si>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</si>
  <si>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</si>
  <si>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</si>
  <si>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</si>
  <si>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</si>
  <si>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</si>
  <si>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</si>
  <si>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</si>
  <si>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</si>
  <si>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</si>
  <si>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</si>
  <si>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</si>
  <si>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</si>
  <si>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</si>
  <si>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</si>
  <si>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</si>
  <si>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</si>
  <si>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</si>
  <si>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</si>
  <si>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</si>
  <si>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</si>
  <si>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</si>
  <si>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</si>
  <si>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</si>
  <si>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</si>
  <si>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</si>
  <si>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</si>
  <si>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</si>
  <si>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</si>
  <si>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</si>
  <si>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</si>
  <si>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</si>
  <si>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</si>
  <si>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</si>
  <si>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</si>
  <si>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</si>
  <si>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</si>
  <si>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</si>
  <si>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</si>
  <si>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</si>
  <si>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</si>
  <si>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</si>
  <si>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</si>
  <si>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</si>
  <si>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</si>
  <si>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</si>
  <si>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</si>
  <si>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</si>
  <si>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</si>
  <si>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</si>
  <si>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</si>
  <si>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</si>
  <si>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</si>
  <si>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</si>
  <si>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</si>
  <si>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</si>
  <si>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</si>
  <si>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</si>
  <si>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</si>
  <si>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</si>
  <si>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</si>
  <si>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</si>
  <si>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</si>
  <si>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</si>
  <si>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</si>
  <si>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</si>
  <si>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</si>
  <si>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</si>
  <si>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</si>
  <si>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</si>
  <si>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</si>
  <si>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</si>
  <si>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</si>
  <si>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</si>
  <si>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</si>
  <si>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</si>
  <si>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</si>
  <si>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</si>
  <si>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</si>
  <si>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</si>
  <si>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</si>
  <si>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</si>
  <si>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</si>
  <si>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</si>
  <si>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</si>
  <si>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</si>
  <si>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</si>
  <si>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</si>
  <si>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</si>
  <si>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</si>
  <si>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</si>
  <si>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</si>
  <si>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</si>
  <si>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</si>
  <si>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</si>
  <si>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</si>
  <si>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</si>
  <si>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</si>
  <si>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</si>
  <si>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</si>
  <si>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</si>
  <si>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</si>
  <si>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</si>
  <si>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</si>
  <si>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</si>
  <si>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</si>
  <si>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</si>
  <si>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</si>
  <si>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</si>
  <si>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</si>
  <si>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</si>
  <si>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</si>
  <si>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</si>
  <si>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</si>
  <si>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</si>
  <si>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</si>
  <si>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</si>
  <si>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</si>
  <si>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</si>
  <si>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</si>
  <si>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</si>
  <si>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</si>
  <si>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</si>
  <si>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</si>
  <si>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</si>
  <si>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</si>
  <si>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</si>
  <si>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</si>
  <si>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</si>
  <si>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</si>
  <si>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</si>
  <si>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</si>
  <si>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</si>
  <si>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</si>
  <si>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</si>
  <si>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</si>
  <si>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</si>
  <si>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</si>
  <si>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</si>
  <si>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</si>
  <si>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</si>
  <si>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</si>
  <si>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</si>
  <si>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</si>
  <si>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</si>
  <si>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</si>
  <si>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</si>
  <si>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</si>
  <si>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</si>
  <si>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</si>
  <si>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</si>
  <si>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</si>
  <si>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</si>
  <si>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</si>
  <si>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</si>
  <si>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</si>
  <si>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</si>
  <si>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</si>
  <si>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</si>
  <si>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</si>
  <si>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</si>
  <si>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</si>
  <si>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</si>
  <si>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</si>
  <si>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</si>
  <si>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</si>
  <si>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</si>
  <si>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</si>
  <si>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</si>
  <si>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</si>
  <si>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</si>
  <si>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</si>
  <si>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</si>
  <si>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</si>
  <si>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</si>
  <si>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</si>
  <si>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</si>
  <si>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</si>
  <si>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</si>
  <si>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</si>
  <si>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</si>
  <si>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</si>
  <si>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</si>
  <si>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</si>
  <si>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</si>
  <si>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</si>
  <si>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</si>
  <si>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</si>
  <si>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</si>
  <si>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</si>
  <si>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</si>
  <si>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</si>
  <si>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</si>
  <si>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</si>
  <si>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</si>
  <si>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</si>
  <si>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</si>
  <si>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</si>
  <si>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</si>
  <si>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</si>
  <si>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</si>
  <si>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</si>
  <si>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</si>
  <si>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</si>
  <si>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</si>
  <si>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</si>
  <si>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</si>
  <si>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</si>
  <si>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</si>
  <si>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</si>
  <si>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</si>
  <si>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</si>
  <si>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</si>
  <si>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</si>
  <si>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</si>
  <si>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</si>
  <si>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</si>
  <si>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</si>
  <si>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</si>
  <si>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</si>
  <si>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</si>
  <si>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</si>
  <si>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</si>
  <si>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</si>
  <si>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</si>
  <si>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</si>
  <si>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</si>
  <si>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</si>
  <si>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</si>
  <si>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</si>
  <si>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</si>
  <si>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</si>
  <si>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</si>
  <si>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</si>
  <si>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</si>
  <si>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</si>
  <si>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</si>
  <si>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</si>
  <si>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</si>
  <si>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</si>
  <si>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</si>
  <si>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</si>
  <si>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</si>
  <si>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</si>
  <si>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</si>
  <si>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</si>
  <si>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</si>
  <si>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</si>
  <si>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</si>
  <si>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</si>
  <si>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</si>
  <si>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</si>
  <si>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</si>
  <si>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</si>
  <si>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</si>
  <si>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</si>
  <si>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</si>
  <si>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</si>
  <si>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</si>
  <si>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</si>
  <si>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</si>
  <si>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</si>
  <si>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</si>
  <si>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</si>
  <si>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</si>
  <si>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</si>
  <si>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</si>
  <si>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</si>
  <si>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</si>
  <si>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</si>
  <si>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</si>
  <si>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</si>
  <si>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</si>
  <si>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</si>
  <si>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</si>
  <si>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</si>
  <si>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</si>
  <si>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</si>
  <si>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</si>
  <si>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</si>
  <si>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</si>
  <si>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</si>
  <si>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</si>
  <si>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</si>
  <si>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</si>
  <si>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</si>
  <si>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</si>
  <si>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</si>
  <si>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</si>
  <si>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</si>
  <si>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</si>
  <si>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</si>
  <si>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</si>
  <si>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</si>
  <si>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</si>
  <si>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</si>
  <si>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</si>
  <si>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</si>
  <si>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</si>
  <si>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</si>
  <si>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</si>
  <si>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</si>
  <si>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</si>
  <si>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</si>
  <si>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</si>
  <si>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</si>
  <si>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</si>
  <si>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</si>
  <si>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</si>
  <si>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</si>
  <si>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</si>
  <si>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</si>
  <si>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</si>
  <si>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</si>
  <si>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</si>
  <si>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</si>
  <si>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</si>
  <si>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</si>
  <si>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</si>
  <si>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</si>
  <si>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</si>
  <si>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</si>
  <si>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</si>
  <si>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</si>
  <si>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</si>
  <si>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</si>
  <si>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</si>
  <si>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</si>
  <si>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</si>
  <si>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</si>
  <si>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</si>
  <si>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</si>
  <si>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</si>
  <si>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</si>
  <si>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</si>
  <si>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</si>
  <si>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</si>
  <si>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</si>
  <si>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</si>
  <si>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</si>
  <si>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</si>
  <si>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</si>
  <si>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</si>
  <si>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</si>
  <si>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</si>
  <si>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</si>
  <si>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</si>
  <si>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</si>
  <si>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</si>
  <si>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</si>
  <si>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</si>
  <si>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</si>
  <si>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</si>
  <si>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</si>
  <si>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</si>
  <si>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</si>
  <si>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</si>
  <si>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</si>
  <si>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</si>
  <si>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</si>
  <si>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</si>
  <si>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</si>
  <si>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</si>
  <si>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</si>
  <si>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</si>
  <si>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</si>
  <si>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</si>
  <si>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</si>
  <si>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</si>
  <si>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</si>
  <si>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</si>
  <si>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</si>
  <si>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</si>
  <si>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</si>
  <si>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</si>
  <si>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</si>
  <si>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</si>
  <si>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</si>
  <si>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</si>
  <si>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</si>
  <si>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</si>
  <si>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</si>
  <si>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</si>
  <si>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</si>
  <si>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</si>
  <si>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</si>
  <si>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</si>
  <si>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</si>
  <si>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</si>
  <si>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</si>
  <si>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</si>
  <si>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</si>
  <si>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</si>
  <si>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</si>
  <si>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</si>
  <si>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</si>
  <si>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</si>
  <si>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</si>
  <si>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</si>
  <si>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</si>
  <si>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</si>
  <si>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</si>
  <si>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</si>
  <si>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</si>
  <si>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</si>
  <si>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</si>
  <si>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</si>
  <si>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</si>
  <si>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</si>
  <si>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</si>
  <si>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</si>
  <si>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</si>
  <si>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</si>
  <si>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</si>
  <si>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</si>
  <si>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</si>
  <si>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</si>
  <si>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</si>
  <si>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</si>
  <si>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</si>
  <si>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</si>
  <si>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</si>
  <si>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</si>
  <si>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</si>
  <si>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</si>
  <si>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</si>
  <si>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</si>
  <si>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</si>
  <si>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</si>
  <si>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</si>
  <si>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</si>
  <si>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</si>
  <si>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</si>
  <si>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</si>
  <si>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</si>
  <si>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</si>
  <si>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</si>
  <si>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</si>
  <si>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</si>
  <si>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</si>
  <si>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</si>
  <si>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</si>
  <si>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</si>
  <si>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</si>
  <si>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</si>
  <si>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</si>
  <si>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</si>
  <si>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</si>
  <si>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</si>
  <si>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</si>
  <si>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</si>
  <si>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</si>
  <si>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</si>
  <si>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</si>
  <si>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</si>
  <si>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</si>
  <si>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</si>
  <si>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</si>
  <si>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</si>
  <si>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</si>
  <si>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</si>
  <si>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</si>
  <si>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</si>
  <si>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</si>
  <si>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</si>
  <si>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</si>
  <si>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</si>
  <si>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</si>
  <si>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</si>
  <si>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</si>
  <si>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</si>
  <si>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</si>
  <si>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</si>
  <si>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</si>
  <si>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</si>
  <si>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</si>
  <si>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</si>
  <si>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</si>
  <si>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</si>
  <si>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</si>
  <si>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</si>
  <si>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</si>
  <si>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</si>
  <si>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</si>
  <si>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</si>
  <si>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</si>
  <si>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</si>
  <si>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</si>
  <si>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</si>
  <si>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</si>
  <si>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</si>
  <si>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</si>
  <si>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</si>
  <si>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</si>
  <si>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</si>
  <si>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</si>
  <si>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</si>
  <si>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</si>
  <si>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</si>
  <si>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</si>
  <si>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</si>
  <si>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</si>
  <si>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</si>
  <si>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</si>
  <si>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</si>
  <si>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</si>
  <si>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</si>
  <si>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</si>
  <si>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</si>
  <si>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</si>
  <si>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</si>
  <si>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</si>
  <si>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</si>
  <si>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</si>
  <si>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</si>
  <si>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</si>
  <si>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</si>
  <si>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</si>
  <si>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</si>
  <si>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</si>
  <si>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</si>
  <si>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</si>
  <si>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</si>
  <si>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</si>
  <si>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</si>
  <si>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</si>
  <si>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</si>
  <si>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</si>
  <si>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</si>
  <si>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</si>
  <si>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</si>
  <si>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</si>
  <si>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</si>
  <si>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</si>
  <si>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</si>
  <si>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</si>
  <si>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</si>
  <si>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</si>
  <si>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</si>
  <si>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</si>
  <si>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</si>
  <si>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</si>
  <si>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</si>
  <si>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</si>
  <si>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</si>
  <si>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</si>
  <si>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</si>
  <si>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</si>
  <si>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</si>
  <si>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</si>
  <si>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</si>
  <si>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</si>
  <si>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</si>
  <si>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</si>
  <si>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</si>
  <si>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</si>
  <si>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</si>
  <si>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</si>
  <si>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</si>
  <si>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</si>
  <si>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</si>
  <si>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</si>
  <si>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</si>
  <si>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</si>
  <si>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</si>
  <si>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</si>
  <si>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</si>
  <si>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</si>
  <si>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</si>
  <si>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</si>
  <si>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</si>
  <si>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</si>
  <si>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</si>
  <si>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</si>
  <si>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</si>
  <si>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</si>
  <si>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</si>
  <si>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</si>
  <si>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</si>
  <si>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</si>
  <si>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</si>
  <si>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</si>
  <si>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</si>
  <si>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</si>
  <si>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</si>
  <si>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</si>
  <si>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</si>
  <si>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</si>
  <si>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</si>
  <si>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</si>
  <si>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</si>
  <si>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</si>
  <si>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</si>
  <si>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</si>
  <si>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</si>
  <si>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</si>
  <si>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</si>
  <si>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</si>
  <si>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</si>
  <si>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</si>
  <si>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</si>
  <si>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</si>
  <si>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</si>
  <si>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</si>
  <si>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</si>
  <si>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</si>
  <si>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</si>
  <si>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</si>
  <si>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</si>
  <si>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</si>
  <si>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</si>
  <si>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</si>
  <si>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</si>
  <si>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</si>
  <si>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</si>
  <si>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</si>
  <si>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</si>
  <si>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</si>
  <si>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</si>
  <si>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</si>
  <si>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</si>
  <si>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</si>
  <si>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</si>
  <si>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</si>
  <si>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</si>
  <si>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</si>
  <si>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</si>
  <si>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</si>
  <si>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</si>
  <si>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</si>
  <si>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</si>
  <si>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</si>
  <si>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</si>
  <si>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</si>
  <si>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</si>
  <si>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</si>
  <si>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</si>
  <si>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</si>
  <si>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</si>
  <si>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</si>
  <si>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</si>
  <si>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</si>
  <si>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</si>
  <si>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</si>
  <si>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</si>
  <si>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</si>
  <si>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</si>
  <si>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</si>
  <si>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</si>
  <si>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</si>
  <si>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</si>
  <si>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</si>
  <si>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</si>
  <si>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</si>
  <si>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</si>
  <si>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</si>
  <si>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</si>
  <si>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</si>
  <si>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</si>
  <si>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</si>
  <si>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</si>
  <si>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</si>
  <si>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</si>
  <si>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</si>
  <si>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</si>
  <si>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</si>
  <si>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</si>
  <si>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</si>
  <si>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</si>
  <si>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</si>
  <si>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</si>
  <si>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</si>
  <si>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</si>
  <si>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</si>
  <si>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</si>
  <si>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</si>
  <si>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</si>
  <si>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</si>
  <si>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</si>
  <si>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</si>
  <si>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</si>
  <si>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</si>
  <si>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</si>
  <si>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</si>
  <si>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</si>
  <si>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</si>
  <si>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</si>
  <si>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</si>
  <si>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</si>
  <si>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</si>
  <si>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</si>
  <si>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</si>
  <si>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</si>
  <si>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</si>
  <si>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</si>
  <si>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</si>
  <si>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</si>
  <si>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</si>
  <si>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</si>
  <si>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</si>
  <si>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</si>
  <si>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</si>
  <si>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</si>
  <si>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</si>
  <si>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</si>
  <si>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</si>
  <si>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</si>
  <si>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</si>
  <si>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</si>
  <si>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</si>
  <si>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</si>
  <si>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</si>
  <si>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</si>
  <si>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</si>
  <si>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</si>
  <si>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</si>
  <si>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</si>
  <si>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</si>
  <si>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</si>
  <si>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</si>
  <si>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</si>
  <si>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</si>
  <si>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</si>
  <si>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</si>
  <si>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</si>
  <si>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</si>
  <si>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</si>
  <si>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</si>
  <si>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</si>
  <si>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</si>
  <si>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</si>
  <si>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</si>
  <si>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</si>
  <si>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</si>
  <si>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</si>
  <si>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</si>
  <si>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</si>
  <si>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</si>
  <si>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</si>
  <si>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</si>
  <si>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</si>
  <si>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</si>
  <si>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</si>
  <si>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</si>
  <si>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</si>
  <si>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</si>
  <si>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</si>
  <si>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</si>
  <si>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</si>
  <si>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</si>
  <si>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</si>
  <si>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</si>
  <si>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</si>
  <si>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</si>
  <si>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</si>
  <si>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</si>
  <si>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</si>
  <si>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</si>
  <si>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</si>
  <si>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</si>
  <si>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</si>
  <si>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</si>
  <si>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</si>
  <si>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</si>
  <si>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</si>
  <si>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</si>
  <si>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</si>
  <si>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</si>
  <si>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</si>
  <si>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</si>
  <si>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</si>
  <si>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</si>
  <si>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</si>
  <si>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</si>
  <si>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</si>
  <si>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</si>
  <si>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</si>
  <si>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</si>
  <si>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</si>
  <si>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</si>
  <si>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</si>
  <si>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</si>
  <si>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</si>
  <si>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</si>
  <si>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</si>
  <si>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</si>
  <si>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</si>
  <si>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</si>
  <si>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</si>
  <si>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</si>
  <si>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</si>
  <si>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</si>
  <si>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</si>
  <si>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</si>
  <si>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</si>
  <si>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</si>
  <si>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</si>
  <si>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</si>
  <si>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</si>
  <si>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</si>
  <si>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</si>
  <si>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</si>
  <si>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</si>
  <si>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</si>
  <si>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</si>
  <si>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</si>
  <si>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</si>
  <si>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</si>
  <si>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</si>
  <si>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</si>
  <si>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</si>
  <si>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</si>
  <si>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</si>
  <si>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</si>
  <si>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</si>
  <si>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</si>
  <si>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</si>
  <si>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</si>
  <si>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</si>
  <si>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</si>
  <si>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</si>
  <si>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</si>
  <si>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</si>
  <si>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</si>
  <si>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</si>
  <si>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</si>
  <si>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</si>
  <si>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</si>
  <si>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</si>
  <si>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</si>
  <si>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</si>
  <si>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</si>
  <si>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</si>
  <si>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</si>
  <si>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</si>
  <si>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</si>
  <si>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</si>
  <si>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</si>
  <si>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</si>
  <si>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</si>
  <si>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</si>
  <si>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</si>
  <si>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</si>
  <si>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</si>
  <si>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</si>
  <si>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</si>
  <si>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</si>
  <si>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</si>
  <si>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</si>
  <si>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</si>
  <si>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</si>
  <si>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</si>
  <si>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</si>
  <si>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</si>
  <si>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</si>
  <si>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</si>
  <si>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</si>
  <si>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</si>
  <si>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</si>
  <si>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</si>
  <si>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</si>
  <si>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</si>
  <si>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</si>
  <si>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</si>
  <si>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</si>
  <si>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</si>
  <si>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</si>
  <si>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</si>
  <si>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</si>
  <si>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</si>
  <si>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</si>
  <si>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</si>
  <si>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</si>
  <si>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</si>
  <si>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</si>
  <si>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</si>
  <si>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</si>
  <si>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</si>
  <si>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</si>
  <si>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</si>
  <si>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</si>
  <si>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</si>
  <si>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</si>
  <si>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</si>
  <si>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</si>
  <si>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</si>
  <si>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</si>
  <si>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</si>
  <si>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</si>
  <si>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</si>
  <si>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</si>
  <si>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</si>
  <si>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</si>
  <si>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</si>
  <si>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</si>
  <si>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</si>
  <si>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</si>
  <si>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</si>
  <si>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</si>
  <si>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</si>
  <si>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</si>
  <si>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</si>
  <si>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</si>
  <si>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</si>
  <si>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</si>
  <si>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</si>
  <si>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</si>
  <si>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</si>
  <si>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</si>
  <si>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</si>
  <si>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</si>
  <si>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</si>
  <si>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</si>
  <si>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</si>
  <si>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</si>
  <si>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</si>
  <si>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</si>
  <si>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</si>
  <si>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</si>
  <si>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</si>
  <si>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</si>
  <si>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</si>
  <si>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</si>
  <si>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</si>
  <si>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</si>
  <si>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</si>
  <si>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</si>
  <si>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</si>
  <si>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</si>
  <si>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</si>
  <si>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</si>
  <si>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</si>
  <si>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</si>
  <si>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</si>
  <si>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</si>
  <si>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</si>
  <si>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</si>
  <si>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</si>
  <si>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</si>
  <si>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</si>
  <si>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</si>
  <si>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</si>
  <si>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</si>
  <si>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</si>
  <si>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</si>
  <si>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</si>
  <si>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</si>
  <si>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</si>
  <si>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</si>
  <si>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</si>
  <si>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</si>
  <si>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</si>
  <si>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</si>
  <si>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</si>
  <si>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</si>
  <si>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</si>
  <si>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</si>
  <si>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</si>
  <si>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</si>
  <si>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</si>
  <si>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</si>
  <si>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</si>
  <si>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</si>
  <si>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</si>
  <si>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</si>
  <si>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</si>
  <si>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</si>
  <si>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</si>
  <si>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</si>
  <si>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</si>
  <si>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</si>
  <si>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</si>
  <si>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</si>
  <si>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</si>
  <si>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</si>
  <si>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</si>
  <si>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</si>
  <si>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</si>
  <si>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</si>
  <si>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</si>
  <si>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</si>
  <si>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</si>
  <si>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</si>
  <si>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</si>
  <si>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</si>
  <si>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</si>
  <si>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</si>
  <si>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</si>
  <si>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</si>
  <si>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</si>
  <si>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</si>
  <si>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</si>
  <si>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</si>
  <si>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</si>
  <si>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</si>
  <si>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</si>
  <si>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</si>
  <si>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</si>
  <si>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</si>
  <si>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</si>
  <si>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</si>
  <si>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</si>
  <si>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</si>
  <si>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</si>
  <si>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</si>
  <si>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</si>
  <si>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</si>
  <si>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</si>
  <si>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</si>
  <si>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</si>
  <si>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</si>
  <si>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</si>
  <si>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</si>
  <si>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</si>
  <si>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</si>
  <si>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</si>
  <si>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</si>
  <si>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</si>
  <si>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</si>
  <si>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</si>
  <si>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</si>
  <si>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</si>
  <si>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</si>
  <si>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</si>
  <si>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</si>
  <si>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</si>
  <si>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</si>
  <si>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</si>
  <si>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</si>
  <si>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</si>
  <si>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</si>
  <si>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</si>
  <si>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</si>
  <si>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</si>
  <si>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</si>
  <si>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</si>
  <si>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</si>
  <si>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</si>
  <si>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</si>
  <si>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</si>
  <si>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</si>
  <si>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</si>
  <si>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</si>
  <si>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</si>
  <si>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</si>
  <si>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</si>
  <si>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</si>
  <si>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</si>
  <si>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</si>
  <si>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</si>
  <si>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</si>
  <si>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</si>
  <si>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</si>
  <si>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</si>
  <si>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</si>
  <si>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</si>
  <si>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</si>
  <si>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</si>
  <si>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</si>
  <si>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</si>
  <si>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</si>
  <si>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</si>
  <si>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</si>
  <si>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</si>
  <si>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</si>
  <si>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</si>
  <si>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</si>
  <si>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</si>
  <si>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</si>
  <si>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</si>
  <si>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</si>
  <si>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</si>
  <si>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</si>
  <si>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</si>
  <si>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</si>
  <si>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</si>
  <si>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</si>
  <si>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</si>
  <si>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</si>
  <si>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</si>
  <si>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</si>
  <si>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</si>
  <si>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</si>
  <si>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</si>
  <si>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</si>
  <si>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</si>
  <si>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</si>
  <si>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</si>
  <si>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</si>
  <si>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</si>
  <si>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</si>
  <si>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</si>
  <si>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</si>
  <si>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</si>
  <si>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</si>
  <si>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</si>
  <si>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</si>
  <si>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</si>
  <si>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</si>
  <si>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</si>
  <si>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</si>
  <si>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</si>
  <si>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</si>
  <si>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</si>
  <si>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</si>
  <si>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</si>
  <si>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</si>
  <si>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</si>
  <si>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</si>
  <si>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</si>
  <si>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</si>
  <si>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</si>
  <si>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</si>
  <si>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</si>
  <si>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</si>
  <si>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</si>
  <si>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</si>
  <si>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</si>
  <si>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</si>
  <si>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</si>
  <si>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</si>
  <si>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</si>
  <si>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</si>
  <si>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</si>
  <si>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</si>
  <si>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</si>
  <si>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</si>
  <si>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</si>
  <si>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</si>
  <si>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</si>
  <si>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</si>
  <si>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</si>
  <si>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</si>
  <si>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</si>
  <si>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</si>
  <si>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</si>
  <si>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</si>
  <si>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</si>
  <si>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</si>
  <si>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</si>
  <si>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</si>
  <si>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</si>
  <si>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</si>
  <si>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</si>
  <si>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</si>
  <si>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</si>
  <si>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</si>
  <si>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</si>
  <si>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</si>
  <si>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</si>
  <si>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</si>
  <si>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</si>
  <si>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</si>
  <si>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</si>
  <si>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</si>
  <si>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</si>
  <si>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</si>
  <si>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</si>
  <si>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</si>
  <si>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</si>
  <si>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</si>
  <si>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</si>
  <si>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</si>
  <si>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</si>
  <si>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</si>
  <si>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</si>
  <si>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</si>
  <si>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</si>
  <si>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</si>
  <si>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</si>
  <si>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</si>
  <si>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</si>
  <si>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</si>
  <si>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</si>
  <si>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</si>
  <si>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</si>
  <si>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</si>
  <si>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</si>
  <si>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</si>
  <si>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</si>
  <si>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</si>
  <si>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</si>
  <si>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</si>
  <si>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</si>
  <si>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</si>
  <si>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</si>
  <si>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</si>
  <si>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</si>
  <si>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</si>
  <si>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</si>
  <si>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</si>
  <si>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</si>
  <si>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</si>
  <si>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</si>
  <si>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</si>
  <si>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</si>
  <si>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</si>
  <si>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</si>
  <si>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</si>
  <si>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</si>
  <si>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</si>
  <si>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</si>
  <si>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</si>
  <si>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</si>
  <si>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</si>
  <si>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</si>
  <si>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</si>
  <si>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</si>
  <si>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</si>
  <si>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</si>
  <si>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</si>
  <si>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</si>
  <si>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</si>
  <si>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</si>
  <si>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</si>
  <si>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</si>
  <si>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</si>
  <si>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</si>
  <si>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</si>
  <si>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</si>
  <si>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</si>
  <si>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</si>
  <si>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</si>
  <si>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</si>
  <si>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</si>
  <si>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</si>
  <si>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</si>
  <si>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</si>
  <si>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</si>
  <si>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</si>
  <si>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</si>
  <si>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</si>
  <si>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</si>
  <si>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</si>
  <si>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</si>
  <si>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</si>
  <si>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</si>
  <si>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</si>
  <si>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</si>
  <si>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</si>
  <si>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</si>
  <si>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</si>
  <si>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</si>
  <si>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</si>
  <si>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</si>
  <si>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</si>
  <si>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</si>
  <si>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</si>
  <si>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</si>
  <si>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</si>
  <si>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</si>
  <si>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</si>
  <si>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</si>
  <si>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</si>
  <si>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</si>
  <si>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</si>
  <si>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</si>
  <si>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</si>
  <si>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</si>
  <si>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</si>
  <si>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</si>
  <si>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</si>
  <si>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</si>
  <si>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</si>
  <si>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</si>
  <si>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</si>
  <si>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</si>
  <si>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</si>
  <si>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</si>
  <si>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</si>
  <si>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</si>
  <si>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</si>
  <si>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</si>
  <si>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</si>
  <si>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</si>
  <si>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</si>
  <si>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</si>
  <si>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</si>
  <si>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</si>
  <si>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</si>
  <si>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</si>
  <si>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</si>
  <si>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</si>
  <si>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</si>
  <si>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</si>
  <si>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</si>
  <si>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</si>
  <si>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</si>
  <si>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</si>
  <si>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</si>
  <si>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</si>
  <si>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</si>
  <si>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</si>
  <si>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</si>
  <si>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</si>
  <si>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</si>
  <si>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</si>
  <si>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</si>
  <si>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</si>
  <si>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</si>
  <si>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</si>
  <si>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</si>
  <si>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</si>
  <si>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</si>
  <si>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</si>
  <si>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</si>
  <si>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</si>
  <si>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</si>
  <si>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</si>
  <si>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</si>
  <si>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</si>
  <si>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</si>
  <si>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</si>
  <si>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</si>
  <si>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</si>
  <si>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</si>
  <si>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</si>
  <si>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</si>
  <si>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</si>
  <si>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</si>
  <si>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</si>
  <si>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</si>
  <si>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</si>
  <si>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</si>
  <si>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</si>
  <si>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</si>
  <si>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</si>
  <si>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</si>
  <si>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</si>
  <si>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</si>
  <si>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</si>
  <si>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</si>
  <si>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</si>
  <si>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</si>
  <si>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</si>
  <si>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</si>
  <si>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</si>
  <si>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</si>
  <si>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</si>
  <si>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</si>
  <si>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</si>
  <si>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</si>
  <si>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</si>
  <si>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</si>
  <si>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</si>
  <si>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</si>
  <si>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</si>
  <si>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</si>
  <si>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</si>
  <si>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</si>
  <si>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</si>
  <si>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</si>
  <si>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</si>
  <si>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</si>
  <si>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</si>
  <si>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</si>
  <si>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</si>
  <si>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</si>
  <si>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</si>
  <si>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</si>
  <si>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</si>
  <si>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</si>
  <si>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</si>
  <si>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</si>
  <si>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</si>
  <si>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</si>
  <si>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</si>
  <si>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</si>
  <si>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</si>
  <si>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</si>
  <si>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</si>
  <si>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</si>
  <si>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</si>
  <si>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</si>
  <si>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</si>
  <si>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</si>
  <si>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</si>
  <si>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</si>
  <si>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</si>
  <si>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</si>
  <si>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</si>
  <si>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</si>
  <si>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</si>
  <si>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</si>
  <si>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</si>
  <si>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</si>
  <si>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</si>
  <si>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</si>
  <si>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</si>
  <si>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</si>
  <si>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</si>
  <si>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</si>
  <si>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</si>
  <si>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</si>
  <si>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</si>
  <si>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</si>
  <si>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</si>
  <si>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</si>
  <si>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</si>
  <si>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</si>
  <si>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</si>
  <si>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</si>
  <si>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</si>
  <si>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</si>
  <si>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</si>
  <si>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</si>
  <si>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</si>
  <si>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</si>
  <si>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</si>
  <si>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</si>
  <si>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</si>
  <si>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</si>
  <si>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</si>
  <si>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</si>
  <si>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</si>
  <si>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</si>
  <si>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</si>
  <si>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</si>
  <si>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</si>
  <si>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</si>
  <si>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</si>
  <si>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</si>
  <si>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</si>
  <si>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</si>
  <si>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</si>
  <si>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</si>
  <si>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</si>
  <si>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</si>
  <si>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</si>
  <si>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</si>
  <si>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</si>
  <si>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</si>
  <si>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</si>
  <si>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</si>
  <si>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</si>
  <si>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</si>
  <si>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</si>
  <si>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</si>
  <si>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</si>
  <si>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</si>
  <si>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</si>
  <si>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</si>
  <si>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</si>
  <si>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</si>
  <si>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</si>
  <si>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</si>
  <si>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</si>
  <si>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</si>
  <si>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</si>
  <si>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</si>
  <si>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</si>
  <si>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</si>
  <si>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</si>
  <si>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</si>
  <si>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</si>
  <si>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</si>
  <si>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</si>
  <si>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</si>
  <si>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</si>
  <si>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</si>
  <si>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</si>
  <si>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</si>
  <si>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</si>
  <si>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</si>
  <si>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</si>
  <si>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</si>
  <si>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</si>
  <si>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</si>
  <si>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</si>
  <si>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</si>
  <si>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</si>
  <si>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</si>
  <si>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</si>
  <si>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</si>
  <si>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</si>
  <si>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</si>
  <si>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</si>
  <si>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</si>
  <si>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</si>
  <si>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</si>
  <si>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</si>
  <si>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</si>
  <si>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</si>
  <si>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</si>
  <si>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</si>
  <si>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</si>
  <si>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</si>
  <si>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</si>
  <si>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</si>
  <si>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</si>
  <si>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</si>
  <si>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</si>
  <si>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</si>
  <si>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</si>
  <si>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</si>
  <si>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</si>
  <si>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</si>
  <si>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</si>
  <si>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</si>
  <si>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</si>
  <si>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</si>
  <si>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</si>
  <si>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</si>
  <si>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</si>
  <si>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</si>
  <si>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</si>
  <si>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</si>
  <si>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</si>
  <si>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</si>
  <si>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</si>
  <si>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</si>
  <si>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</si>
  <si>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</si>
  <si>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</si>
  <si>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</si>
  <si>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</si>
  <si>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</si>
  <si>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</si>
  <si>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</si>
  <si>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</si>
  <si>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</si>
  <si>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</si>
  <si>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</si>
  <si>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</si>
  <si>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</si>
  <si>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</si>
  <si>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</si>
  <si>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</si>
  <si>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</si>
  <si>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</si>
  <si>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</si>
  <si>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</si>
  <si>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</si>
  <si>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</si>
  <si>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</si>
  <si>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</si>
  <si>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</si>
  <si>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</si>
  <si>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</si>
  <si>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</si>
  <si>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</si>
  <si>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</si>
  <si>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</si>
  <si>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</si>
  <si>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</si>
  <si>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</si>
  <si>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</si>
  <si>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</si>
  <si>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</si>
  <si>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</si>
  <si>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</si>
  <si>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</si>
  <si>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</si>
  <si>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</si>
  <si>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</si>
  <si>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</si>
  <si>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</si>
  <si>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</si>
  <si>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</si>
  <si>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</si>
  <si>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</si>
  <si>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</si>
  <si>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</si>
  <si>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</si>
  <si>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</si>
  <si>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</si>
  <si>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</si>
  <si>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</si>
  <si>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</si>
  <si>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</si>
  <si>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</si>
  <si>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</si>
  <si>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</si>
  <si>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</si>
  <si>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</si>
  <si>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</si>
  <si>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</si>
  <si>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</si>
  <si>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</si>
  <si>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</si>
  <si>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</si>
  <si>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</si>
  <si>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</si>
  <si>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</si>
  <si>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</si>
  <si>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</si>
  <si>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</si>
  <si>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</si>
  <si>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</si>
  <si>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</si>
  <si>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</si>
  <si>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</si>
  <si>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</si>
  <si>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</si>
  <si>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</si>
  <si>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</si>
  <si>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</si>
  <si>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</si>
  <si>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</si>
  <si>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</si>
  <si>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</si>
  <si>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</si>
  <si>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</si>
  <si>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</si>
  <si>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</si>
  <si>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</si>
  <si>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</si>
  <si>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</si>
  <si>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</si>
  <si>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</si>
  <si>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</si>
  <si>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</si>
  <si>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</si>
  <si>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</si>
  <si>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</si>
  <si>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</si>
  <si>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</si>
  <si>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</si>
  <si>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</si>
  <si>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</si>
  <si>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</si>
  <si>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</si>
  <si>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</si>
  <si>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</si>
  <si>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</si>
  <si>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</si>
  <si>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</si>
  <si>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</si>
  <si>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</si>
  <si>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</si>
  <si>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</si>
  <si>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</si>
  <si>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</si>
  <si>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</si>
  <si>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</si>
  <si>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</si>
  <si>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</si>
  <si>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</si>
  <si>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</si>
  <si>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</si>
  <si>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</si>
  <si>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</si>
  <si>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</si>
  <si>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</si>
  <si>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</si>
  <si>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</si>
  <si>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</si>
  <si>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</si>
  <si>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</si>
  <si>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</si>
  <si>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</si>
  <si>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</si>
  <si>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</si>
  <si>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</si>
  <si>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</si>
  <si>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</si>
  <si>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</si>
  <si>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</si>
  <si>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</si>
  <si>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</si>
  <si>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</si>
  <si>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</si>
  <si>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</si>
  <si>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</si>
  <si>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</si>
  <si>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</si>
  <si>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</si>
  <si>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</si>
  <si>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</si>
  <si>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</si>
  <si>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</si>
  <si>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</si>
  <si>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</si>
  <si>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</si>
  <si>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</si>
  <si>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</si>
  <si>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</si>
  <si>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</si>
  <si>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</si>
  <si>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</si>
  <si>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</si>
  <si>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</si>
  <si>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</si>
  <si>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</si>
  <si>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</si>
  <si>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</si>
  <si>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</si>
  <si>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</si>
  <si>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</si>
  <si>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</si>
  <si>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</si>
  <si>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</si>
  <si>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</si>
  <si>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</si>
  <si>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</si>
  <si>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</si>
  <si>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</si>
  <si>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</si>
  <si>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</si>
  <si>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</si>
  <si>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</si>
  <si>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</si>
  <si>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</si>
  <si>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</si>
  <si>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</si>
  <si>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</si>
  <si>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</si>
  <si>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</si>
  <si>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</si>
  <si>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</si>
  <si>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</si>
  <si>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</si>
  <si>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</si>
  <si>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</si>
  <si>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</si>
  <si>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</si>
  <si>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</si>
  <si>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</si>
  <si>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</si>
  <si>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</si>
  <si>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</si>
  <si>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</si>
  <si>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</si>
  <si>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</si>
  <si>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</si>
  <si>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</si>
  <si>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</si>
  <si>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</si>
  <si>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</si>
  <si>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</si>
  <si>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</si>
  <si>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</si>
  <si>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</si>
  <si>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</si>
  <si>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</si>
  <si>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</si>
  <si>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</si>
  <si>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</si>
  <si>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</si>
  <si>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</si>
  <si>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</si>
  <si>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</si>
  <si>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</si>
  <si>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</si>
  <si>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</si>
  <si>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</si>
  <si>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</si>
  <si>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</si>
  <si>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</si>
  <si>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</si>
  <si>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</si>
  <si>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</si>
  <si>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</si>
  <si>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</si>
  <si>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</si>
  <si>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</si>
  <si>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</si>
  <si>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</si>
  <si>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</si>
  <si>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</si>
  <si>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</si>
  <si>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</si>
  <si>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</si>
  <si>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</si>
  <si>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</si>
  <si>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</si>
  <si>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</si>
  <si>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</si>
  <si>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</si>
  <si>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</si>
  <si>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</si>
  <si>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</si>
  <si>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</si>
  <si>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</si>
  <si>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</si>
  <si>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</si>
  <si>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</si>
  <si>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</si>
  <si>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</si>
  <si>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</si>
  <si>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</si>
  <si>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</si>
  <si>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</si>
  <si>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</si>
  <si>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</si>
  <si>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</si>
  <si>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</si>
  <si>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</si>
  <si>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</si>
  <si>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</si>
  <si>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</si>
  <si>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</si>
  <si>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</si>
  <si>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</si>
  <si>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</si>
  <si>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</si>
  <si>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</si>
  <si>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</si>
  <si>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</si>
  <si>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</si>
  <si>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</si>
  <si>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</si>
  <si>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</si>
  <si>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</si>
  <si>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</si>
  <si>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</si>
  <si>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</si>
  <si>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</si>
  <si>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</si>
  <si>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</si>
  <si>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</si>
  <si>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</si>
  <si>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</si>
  <si>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</si>
  <si>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</si>
  <si>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</si>
  <si>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</si>
  <si>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</si>
  <si>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</si>
  <si>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</si>
  <si>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</si>
  <si>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</si>
  <si>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</si>
  <si>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</si>
  <si>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</si>
  <si>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</si>
  <si>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</si>
  <si>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</si>
  <si>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</si>
  <si>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</si>
  <si>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</si>
  <si>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</si>
  <si>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</si>
  <si>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</si>
  <si>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</si>
  <si>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</si>
  <si>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</si>
  <si>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</si>
  <si>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</si>
  <si>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</si>
  <si>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</si>
  <si>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</si>
  <si>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</si>
  <si>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</si>
  <si>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</si>
  <si>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</si>
  <si>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</si>
  <si>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</si>
  <si>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</si>
  <si>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</si>
  <si>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</si>
  <si>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</si>
  <si>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</si>
  <si>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</si>
  <si>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</si>
  <si>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</si>
  <si>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</si>
  <si>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</si>
  <si>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</si>
  <si>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</si>
  <si>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</si>
  <si>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</si>
  <si>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</si>
  <si>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</si>
  <si>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</si>
  <si>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</si>
  <si>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</si>
  <si>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</si>
  <si>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</si>
  <si>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</si>
  <si>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</si>
  <si>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</si>
  <si>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</si>
  <si>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</si>
  <si>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</si>
  <si>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</si>
  <si>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</si>
  <si>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</si>
  <si>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</si>
  <si>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</si>
  <si>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</si>
  <si>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</si>
  <si>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</si>
  <si>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</si>
  <si>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</si>
  <si>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</si>
  <si>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</si>
  <si>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</si>
  <si>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</si>
  <si>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</si>
  <si>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</si>
  <si>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</si>
  <si>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</si>
  <si>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</si>
  <si>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</si>
  <si>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</si>
  <si>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</si>
  <si>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</si>
  <si>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</si>
  <si>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</si>
  <si>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</si>
  <si>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</si>
  <si>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</si>
  <si>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</si>
  <si>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</si>
  <si>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</si>
  <si>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</si>
  <si>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</si>
  <si>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</si>
  <si>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</si>
  <si>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</si>
  <si>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</si>
  <si>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</si>
  <si>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</si>
  <si>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</si>
  <si>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</si>
  <si>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</si>
  <si>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</si>
  <si>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</si>
  <si>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</si>
  <si>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</si>
  <si>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</si>
  <si>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</si>
  <si>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</si>
  <si>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</si>
  <si>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</si>
  <si>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</si>
  <si>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</si>
  <si>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</si>
  <si>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</si>
  <si>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</si>
  <si>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</si>
  <si>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</si>
  <si>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</si>
  <si>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</si>
  <si>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</si>
  <si>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</si>
  <si>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</si>
  <si>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</si>
  <si>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</si>
  <si>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</si>
  <si>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</si>
  <si>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</si>
  <si>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</si>
  <si>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</si>
  <si>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</si>
  <si>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</si>
  <si>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</si>
  <si>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</si>
  <si>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</si>
  <si>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</si>
  <si>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</si>
  <si>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</si>
  <si>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</si>
  <si>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</si>
  <si>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</si>
  <si>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</si>
  <si>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</si>
  <si>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</si>
  <si>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</si>
  <si>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</si>
  <si>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</si>
  <si>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</si>
  <si>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</si>
  <si>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</si>
  <si>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</si>
  <si>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</si>
  <si>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</si>
  <si>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</si>
  <si>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</si>
  <si>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</si>
  <si>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</si>
  <si>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</si>
  <si>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</si>
  <si>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</si>
  <si>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</si>
  <si>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</si>
  <si>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</si>
  <si>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</si>
  <si>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</si>
  <si>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</si>
  <si>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</si>
  <si>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</si>
  <si>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</si>
  <si>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</si>
  <si>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</si>
  <si>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</si>
  <si>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</si>
  <si>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</si>
  <si>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</si>
  <si>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</si>
  <si>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</si>
  <si>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</si>
  <si>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</si>
  <si>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</si>
  <si>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</si>
  <si>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</si>
  <si>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</si>
  <si>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</si>
  <si>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</si>
  <si>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</si>
  <si>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</si>
  <si>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</si>
  <si>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</si>
  <si>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</si>
  <si>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</si>
  <si>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</si>
  <si>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</si>
  <si>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</si>
  <si>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</si>
  <si>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</si>
  <si>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</si>
  <si>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</si>
  <si>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</si>
  <si>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</si>
  <si>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</si>
  <si>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</si>
  <si>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</si>
  <si>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</si>
  <si>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</si>
  <si>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</si>
  <si>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</si>
  <si>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</si>
  <si>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</si>
  <si>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</si>
  <si>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</si>
  <si>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</si>
  <si>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</si>
  <si>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</si>
  <si>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</si>
  <si>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</si>
  <si>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</si>
  <si>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</si>
  <si>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</si>
  <si>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</si>
  <si>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</si>
  <si>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</si>
  <si>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</si>
  <si>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</si>
  <si>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</si>
  <si>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</si>
  <si>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</si>
  <si>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</si>
  <si>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</si>
  <si>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</si>
  <si>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</si>
  <si>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</si>
  <si>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</si>
  <si>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</si>
  <si>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</si>
  <si>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</si>
  <si>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</si>
  <si>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</si>
  <si>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</si>
  <si>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</si>
  <si>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</si>
  <si>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</si>
  <si>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</si>
  <si>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</si>
  <si>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</si>
  <si>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</si>
  <si>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</si>
  <si>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</si>
  <si>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</si>
  <si>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</si>
  <si>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</si>
  <si>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</si>
  <si>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</si>
  <si>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</si>
  <si>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</si>
  <si>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</si>
  <si>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</si>
  <si>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</si>
  <si>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</si>
  <si>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</si>
  <si>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</si>
  <si>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</si>
  <si>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</si>
  <si>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</si>
  <si>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</si>
  <si>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</si>
  <si>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</si>
  <si>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</si>
  <si>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</si>
  <si>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</si>
  <si>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</si>
  <si>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</si>
  <si>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</si>
  <si>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</si>
  <si>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</si>
  <si>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</si>
  <si>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</si>
  <si>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</si>
  <si>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</si>
  <si>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</si>
  <si>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</si>
  <si>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</si>
  <si>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</si>
  <si>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</si>
  <si>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</si>
  <si>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</si>
  <si>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</si>
  <si>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</si>
  <si>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</si>
  <si>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</si>
  <si>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</si>
  <si>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</si>
  <si>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</si>
  <si>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</si>
  <si>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</si>
  <si>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</si>
  <si>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</si>
  <si>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</si>
  <si>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</si>
  <si>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</si>
  <si>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</si>
  <si>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</si>
  <si>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</si>
  <si>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</si>
  <si>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</si>
  <si>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</si>
  <si>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</si>
  <si>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</si>
  <si>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</si>
  <si>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</si>
  <si>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</si>
  <si>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</si>
  <si>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</si>
  <si>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</si>
  <si>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</si>
  <si>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</si>
  <si>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</si>
  <si>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</si>
  <si>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</si>
  <si>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</si>
  <si>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</si>
  <si>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</si>
  <si>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</si>
  <si>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</si>
  <si>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</si>
  <si>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</si>
  <si>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</si>
  <si>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</si>
  <si>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</si>
  <si>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</si>
  <si>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</si>
  <si>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</si>
  <si>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</si>
  <si>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</si>
  <si>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</si>
  <si>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</si>
  <si>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</si>
  <si>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</si>
  <si>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</si>
  <si>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</si>
  <si>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</si>
  <si>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</si>
  <si>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</si>
  <si>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</si>
  <si>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</si>
  <si>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</si>
  <si>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</si>
  <si>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</si>
  <si>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</si>
  <si>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</si>
  <si>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</si>
  <si>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</si>
  <si>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</si>
  <si>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</si>
  <si>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</si>
  <si>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</si>
  <si>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</si>
  <si>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</si>
  <si>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</si>
  <si>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</si>
  <si>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</si>
  <si>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</si>
  <si>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</si>
  <si>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</si>
  <si>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</si>
  <si>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</si>
  <si>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</si>
  <si>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</si>
  <si>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</si>
  <si>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</si>
  <si>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</si>
  <si>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</si>
  <si>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</si>
  <si>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</si>
  <si>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</si>
  <si>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</si>
  <si>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</si>
  <si>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</si>
  <si>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</si>
  <si>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</si>
  <si>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</si>
  <si>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</si>
  <si>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</si>
  <si>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</si>
  <si>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</si>
  <si>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</si>
  <si>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</si>
  <si>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</si>
  <si>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</si>
  <si>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</si>
  <si>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</si>
  <si>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</si>
  <si>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</si>
  <si>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</si>
  <si>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</si>
  <si>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</si>
  <si>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</si>
  <si>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</si>
  <si>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</si>
  <si>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</si>
  <si>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</si>
  <si>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</si>
  <si>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</si>
  <si>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</si>
  <si>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</si>
  <si>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</si>
  <si>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</si>
  <si>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</si>
  <si>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</si>
  <si>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</si>
  <si>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</si>
  <si>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</si>
  <si>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</si>
  <si>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</si>
  <si>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</si>
  <si>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</si>
  <si>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</si>
  <si>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</si>
  <si>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</si>
  <si>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</si>
  <si>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</si>
  <si>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</si>
  <si>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</si>
  <si>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</si>
  <si>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</si>
  <si>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</si>
  <si>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</si>
  <si>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</si>
  <si>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</si>
  <si>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</si>
  <si>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</si>
  <si>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</si>
  <si>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</si>
  <si>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</si>
  <si>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</si>
  <si>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</si>
  <si>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</si>
  <si>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</si>
  <si>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</si>
  <si>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</si>
  <si>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</si>
  <si>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</si>
  <si>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</si>
  <si>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</si>
  <si>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</si>
  <si>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</si>
  <si>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</si>
  <si>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</si>
  <si>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</si>
  <si>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</si>
  <si>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</si>
  <si>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</si>
  <si>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</si>
  <si>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</si>
  <si>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</si>
  <si>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</si>
  <si>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</si>
  <si>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</si>
  <si>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</si>
  <si>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</si>
  <si>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</si>
  <si>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</si>
  <si>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</si>
  <si>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</si>
  <si>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</si>
  <si>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</si>
  <si>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</si>
  <si>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</si>
  <si>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</si>
  <si>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</si>
  <si>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</si>
  <si>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</si>
  <si>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</si>
  <si>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</si>
  <si>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</si>
  <si>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</si>
  <si>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</si>
  <si>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</si>
  <si>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</si>
  <si>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</si>
  <si>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</si>
  <si>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</si>
  <si>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</si>
  <si>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</si>
  <si>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</si>
  <si>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</si>
  <si>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</si>
  <si>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</si>
  <si>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</si>
  <si>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</si>
  <si>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</si>
  <si>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</si>
  <si>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</si>
  <si>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</si>
  <si>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</si>
  <si>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</si>
  <si>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</si>
  <si>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</si>
  <si>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</si>
  <si>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</si>
  <si>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</si>
  <si>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</si>
  <si>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</si>
  <si>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</si>
  <si>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</si>
  <si>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</si>
  <si>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</si>
  <si>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</si>
  <si>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</si>
  <si>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</si>
  <si>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</si>
  <si>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</si>
  <si>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</si>
  <si>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</si>
  <si>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</si>
  <si>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</si>
  <si>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</si>
  <si>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</si>
  <si>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</si>
  <si>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</si>
  <si>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</si>
  <si>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</si>
  <si>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</si>
  <si>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</si>
  <si>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</si>
  <si>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</si>
  <si>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</si>
  <si>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</si>
  <si>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</si>
  <si>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</si>
  <si>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</si>
  <si>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</si>
  <si>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</si>
  <si>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</si>
  <si>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</si>
  <si>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</si>
  <si>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</si>
  <si>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</si>
  <si>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</si>
  <si>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</si>
  <si>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</si>
  <si>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</si>
  <si>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</si>
  <si>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</si>
  <si>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</si>
  <si>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</si>
  <si>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</si>
  <si>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</si>
  <si>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</si>
  <si>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</si>
  <si>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</si>
  <si>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</si>
  <si>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</si>
  <si>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</si>
  <si>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</si>
  <si>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</si>
  <si>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</si>
  <si>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</si>
  <si>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</si>
  <si>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</si>
  <si>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</si>
  <si>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</si>
  <si>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</si>
  <si>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</si>
  <si>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</si>
  <si>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</si>
  <si>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</si>
  <si>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</si>
  <si>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</si>
  <si>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</si>
  <si>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</si>
  <si>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</si>
  <si>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</si>
  <si>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</si>
  <si>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</si>
  <si>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</si>
  <si>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</si>
  <si>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</si>
  <si>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</si>
  <si>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</si>
  <si>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</si>
  <si>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</si>
  <si>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</si>
  <si>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</si>
  <si>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</si>
  <si>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</si>
  <si>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</si>
  <si>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</si>
  <si>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</si>
  <si>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</si>
  <si>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</si>
  <si>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</si>
  <si>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</si>
  <si>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</si>
  <si>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</si>
  <si>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</si>
  <si>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</si>
  <si>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</si>
  <si>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</si>
  <si>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</si>
  <si>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</si>
  <si>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</si>
  <si>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</si>
  <si>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</si>
  <si>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</si>
  <si>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</si>
  <si>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</si>
  <si>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</si>
  <si>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</si>
  <si>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</si>
  <si>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</si>
  <si>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</si>
  <si>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</si>
  <si>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</si>
  <si>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</si>
  <si>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</si>
  <si>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</si>
  <si>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</si>
  <si>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</si>
  <si>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</si>
  <si>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</si>
  <si>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</si>
  <si>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</si>
  <si>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</si>
  <si>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</si>
  <si>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</si>
  <si>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</si>
  <si>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</si>
  <si>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</si>
  <si>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</si>
  <si>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</si>
  <si>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</si>
  <si>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</si>
  <si>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</si>
  <si>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</si>
  <si>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</si>
  <si>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</si>
  <si>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</si>
  <si>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</si>
  <si>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</si>
  <si>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</si>
  <si>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</si>
  <si>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</si>
  <si>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</si>
  <si>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</si>
  <si>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</si>
  <si>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</si>
  <si>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</si>
  <si>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</si>
  <si>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</si>
  <si>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</si>
  <si>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</si>
  <si>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</si>
  <si>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</si>
  <si>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</si>
  <si>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</si>
  <si>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</si>
  <si>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</si>
  <si>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</si>
  <si>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</si>
  <si>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</si>
  <si>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</si>
  <si>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</si>
  <si>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</si>
  <si>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</si>
  <si>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</si>
  <si>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</si>
  <si>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</si>
  <si>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</si>
  <si>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</si>
  <si>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</si>
  <si>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</si>
  <si>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</si>
  <si>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</si>
  <si>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</si>
  <si>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</si>
  <si>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</si>
  <si>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</si>
  <si>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</si>
  <si>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</si>
  <si>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</si>
  <si>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</si>
  <si>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</si>
  <si>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</si>
  <si>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</si>
  <si>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</si>
  <si>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</si>
  <si>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</si>
  <si>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</si>
  <si>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</si>
  <si>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</si>
  <si>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</si>
  <si>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</si>
  <si>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</si>
  <si>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</si>
  <si>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</si>
  <si>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</si>
  <si>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</si>
  <si>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</si>
  <si>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</si>
  <si>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</si>
  <si>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</si>
  <si>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</si>
  <si>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</si>
  <si>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</si>
  <si>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</si>
  <si>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</si>
  <si>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</si>
  <si>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</si>
  <si>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</si>
  <si>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</si>
  <si>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</si>
  <si>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</si>
  <si>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</si>
  <si>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</si>
  <si>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</si>
  <si>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</si>
  <si>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</si>
  <si>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</si>
  <si>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</si>
  <si>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</si>
  <si>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</si>
  <si>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</si>
  <si>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</si>
  <si>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</si>
  <si>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</si>
  <si>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</si>
  <si>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</si>
  <si>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</si>
  <si>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</si>
  <si>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</si>
  <si>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</si>
  <si>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</si>
  <si>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</si>
  <si>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</si>
  <si>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</si>
  <si>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</si>
  <si>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</si>
  <si>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</si>
  <si>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</si>
  <si>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</si>
  <si>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</si>
  <si>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</si>
  <si>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</si>
  <si>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</si>
  <si>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</si>
  <si>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</si>
  <si>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</si>
  <si>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</si>
  <si>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</si>
  <si>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</si>
  <si>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</si>
  <si>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</si>
  <si>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</si>
  <si>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</si>
  <si>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</si>
  <si>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</si>
  <si>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</si>
  <si>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</si>
  <si>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</si>
  <si>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</si>
  <si>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</si>
  <si>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</si>
  <si>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</si>
  <si>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</si>
  <si>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</si>
  <si>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</si>
  <si>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</si>
  <si>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</si>
  <si>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</si>
  <si>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</si>
  <si>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</si>
  <si>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</si>
  <si>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</si>
  <si>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</si>
  <si>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</si>
  <si>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</si>
  <si>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</si>
  <si>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</si>
  <si>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</si>
  <si>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</si>
  <si>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</si>
  <si>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</si>
  <si>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</si>
  <si>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</si>
  <si>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</si>
  <si>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</si>
  <si>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</si>
  <si>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</si>
  <si>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</si>
  <si>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</si>
  <si>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</si>
  <si>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</si>
  <si>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</si>
  <si>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</si>
  <si>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</si>
  <si>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</si>
  <si>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</si>
  <si>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</si>
  <si>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</si>
  <si>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</si>
  <si>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</si>
  <si>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</si>
  <si>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</si>
  <si>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</si>
  <si>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</si>
  <si>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</si>
  <si>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</si>
  <si>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</si>
  <si>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</si>
  <si>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</si>
  <si>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</si>
  <si>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</si>
  <si>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</si>
  <si>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</si>
  <si>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</si>
  <si>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</si>
  <si>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</si>
  <si>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</si>
  <si>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</si>
  <si>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</si>
  <si>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</si>
  <si>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</si>
  <si>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</si>
  <si>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</si>
  <si>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</si>
  <si>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</si>
  <si>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</si>
  <si>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</si>
  <si>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</si>
  <si>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</si>
  <si>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</si>
  <si>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</si>
  <si>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</si>
  <si>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</si>
  <si>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</si>
  <si>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</si>
  <si>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</si>
  <si>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</si>
  <si>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</si>
  <si>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</si>
  <si>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</si>
  <si>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</si>
  <si>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</si>
  <si>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</si>
  <si>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</si>
  <si>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</si>
  <si>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</si>
  <si>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</si>
  <si>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</si>
  <si>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</si>
  <si>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</si>
  <si>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</si>
  <si>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</si>
  <si>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</si>
  <si>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</si>
  <si>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</si>
  <si>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</si>
  <si>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</si>
  <si>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</si>
  <si>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</si>
  <si>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</si>
  <si>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</si>
  <si>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</si>
  <si>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</si>
  <si>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</si>
  <si>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</si>
  <si>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</si>
  <si>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</si>
  <si>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</si>
  <si>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</si>
  <si>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</si>
  <si>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</si>
  <si>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</si>
  <si>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</si>
  <si>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</si>
  <si>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</si>
  <si>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</si>
  <si>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</si>
  <si>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</si>
  <si>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</si>
  <si>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</si>
  <si>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</si>
  <si>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</si>
  <si>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</si>
  <si>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</si>
  <si>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</si>
  <si>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</si>
  <si>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</si>
  <si>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</si>
  <si>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</si>
  <si>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</si>
  <si>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</si>
  <si>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</si>
  <si>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</si>
  <si>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</si>
  <si>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</si>
  <si>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</si>
  <si>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</si>
  <si>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</si>
  <si>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</si>
  <si>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</si>
  <si>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</si>
  <si>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</si>
  <si>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</si>
  <si>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</si>
  <si>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</si>
  <si>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</si>
  <si>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</si>
  <si>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</si>
  <si>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</si>
  <si>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</si>
  <si>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</si>
  <si>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</si>
  <si>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</si>
  <si>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</si>
  <si>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</si>
  <si>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</si>
  <si>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</si>
  <si>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</si>
  <si>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</si>
  <si>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</si>
  <si>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</si>
  <si>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</si>
  <si>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</si>
  <si>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</si>
  <si>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</si>
  <si>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</si>
  <si>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</si>
  <si>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</si>
  <si>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</si>
  <si>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</si>
  <si>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</si>
  <si>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</si>
  <si>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</si>
  <si>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</si>
  <si>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</si>
  <si>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</si>
  <si>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</si>
  <si>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</si>
  <si>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</si>
  <si>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</si>
  <si>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</si>
  <si>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</si>
  <si>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</si>
  <si>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</si>
  <si>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</si>
  <si>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</si>
  <si>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</si>
  <si>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</si>
  <si>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</si>
  <si>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</si>
  <si>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</si>
  <si>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</si>
  <si>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</si>
  <si>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</si>
  <si>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</si>
  <si>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</si>
  <si>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</si>
  <si>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</si>
  <si>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</si>
  <si>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</si>
  <si>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</si>
  <si>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</si>
  <si>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</si>
  <si>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</si>
  <si>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</si>
  <si>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</si>
  <si>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</si>
  <si>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</si>
  <si>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</si>
  <si>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</si>
  <si>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</si>
  <si>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</si>
  <si>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</si>
  <si>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</si>
  <si>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</si>
  <si>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</si>
  <si>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</si>
  <si>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</si>
  <si>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</si>
  <si>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</si>
  <si>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</si>
  <si>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</si>
  <si>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</si>
  <si>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</si>
  <si>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</si>
  <si>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</si>
  <si>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</si>
  <si>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</si>
  <si>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</si>
  <si>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</si>
  <si>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</si>
  <si>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</si>
  <si>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</si>
  <si>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</si>
  <si>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</si>
  <si>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</si>
  <si>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</si>
  <si>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</si>
  <si>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</si>
  <si>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</si>
  <si>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</si>
  <si>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</si>
  <si>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</si>
  <si>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</si>
  <si>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</si>
  <si>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</si>
  <si>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</si>
  <si>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</si>
  <si>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</si>
  <si>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</si>
  <si>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</si>
  <si>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</si>
  <si>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</si>
  <si>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</si>
  <si>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</si>
  <si>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</si>
  <si>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</si>
  <si>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</si>
  <si>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</si>
  <si>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</si>
  <si>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</si>
  <si>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</si>
  <si>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</si>
  <si>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</si>
  <si>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</si>
  <si>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</si>
  <si>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</si>
  <si>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</si>
  <si>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</si>
  <si>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</si>
  <si>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</si>
  <si>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</si>
  <si>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</si>
  <si>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</si>
  <si>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</si>
  <si>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</si>
  <si>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</si>
  <si>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</si>
  <si>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</si>
  <si>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</si>
  <si>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</si>
  <si>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</si>
  <si>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</si>
  <si>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</si>
  <si>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</si>
  <si>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</si>
  <si>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</si>
  <si>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</si>
  <si>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</si>
  <si>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</si>
  <si>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</si>
  <si>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</si>
  <si>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</si>
  <si>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</si>
  <si>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</si>
  <si>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</si>
  <si>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</si>
  <si>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</si>
  <si>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</si>
  <si>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</si>
  <si>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</si>
  <si>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</si>
  <si>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</si>
  <si>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</si>
  <si>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</si>
  <si>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</si>
  <si>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</si>
  <si>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</si>
  <si>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</si>
  <si>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</si>
  <si>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</si>
  <si>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</si>
  <si>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</si>
  <si>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</si>
  <si>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</si>
  <si>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</si>
  <si>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</si>
  <si>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</si>
  <si>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</si>
  <si>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</si>
  <si>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</si>
  <si>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</si>
  <si>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</si>
  <si>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</si>
  <si>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</si>
  <si>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</si>
  <si>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</si>
  <si>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</si>
  <si>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</si>
  <si>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</si>
  <si>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</si>
  <si>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</si>
  <si>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</si>
  <si>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</si>
  <si>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</si>
  <si>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</si>
  <si>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</si>
  <si>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</si>
  <si>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</si>
  <si>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</si>
  <si>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</si>
  <si>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</si>
  <si>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</si>
  <si>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</si>
  <si>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</si>
  <si>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</si>
  <si>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</si>
  <si>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</si>
  <si>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</si>
  <si>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</si>
  <si>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</si>
  <si>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</si>
  <si>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</si>
  <si>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</si>
  <si>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</si>
  <si>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</si>
  <si>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</si>
  <si>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</si>
  <si>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</si>
  <si>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</si>
  <si>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</si>
  <si>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</si>
  <si>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</si>
  <si>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</si>
  <si>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</si>
  <si>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</si>
  <si>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</si>
  <si>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</si>
  <si>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</si>
  <si>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</si>
  <si>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</si>
  <si>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</si>
  <si>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</si>
  <si>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</si>
  <si>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</si>
  <si>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</si>
  <si>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</si>
  <si>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</si>
  <si>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</si>
  <si>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</si>
  <si>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</si>
  <si>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</si>
  <si>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</si>
  <si>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</si>
  <si>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</si>
  <si>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</si>
  <si>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</si>
  <si>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</si>
  <si>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</si>
  <si>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</si>
  <si>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</si>
  <si>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</si>
  <si>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</si>
  <si>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</si>
  <si>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</si>
  <si>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</si>
  <si>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</si>
  <si>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</si>
  <si>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</si>
  <si>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</si>
  <si>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</si>
  <si>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</si>
  <si>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</si>
  <si>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</si>
  <si>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</si>
  <si>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</si>
  <si>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</si>
  <si>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</si>
  <si>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</si>
  <si>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</si>
  <si>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</si>
  <si>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</si>
  <si>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</si>
  <si>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</si>
  <si>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</si>
  <si>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</si>
  <si>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</si>
  <si>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</si>
  <si>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</si>
  <si>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</si>
  <si>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</si>
  <si>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</si>
  <si>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</si>
  <si>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</si>
  <si>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</si>
  <si>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</si>
  <si>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</si>
  <si>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</si>
  <si>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</si>
  <si>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</si>
  <si>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</si>
  <si>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</si>
  <si>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</si>
  <si>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</si>
  <si>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</si>
  <si>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</si>
  <si>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</si>
  <si>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</si>
  <si>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</si>
  <si>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</si>
  <si>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</si>
  <si>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</si>
  <si>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</si>
  <si>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</si>
  <si>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</si>
  <si>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</si>
  <si>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</si>
  <si>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</si>
  <si>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</si>
  <si>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</si>
  <si>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</si>
  <si>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</si>
  <si>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</si>
  <si>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</si>
  <si>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</si>
  <si>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</si>
  <si>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</si>
  <si>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</si>
  <si>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</si>
  <si>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</si>
  <si>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</si>
  <si>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</si>
  <si>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</si>
  <si>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</si>
  <si>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</si>
  <si>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</si>
  <si>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</si>
  <si>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</si>
  <si>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</si>
  <si>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</si>
  <si>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</si>
  <si>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</si>
  <si>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</si>
  <si>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</si>
  <si>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</si>
  <si>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</si>
  <si>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</si>
  <si>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</si>
  <si>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</si>
  <si>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</si>
  <si>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</si>
  <si>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</si>
  <si>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</si>
  <si>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</si>
  <si>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</si>
  <si>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</si>
  <si>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</si>
  <si>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</si>
  <si>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</si>
  <si>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</si>
  <si>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</si>
  <si>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</si>
  <si>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</si>
  <si>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</si>
  <si>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</si>
  <si>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</si>
  <si>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</si>
  <si>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</si>
  <si>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</si>
  <si>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</si>
  <si>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</si>
  <si>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</si>
  <si>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</si>
  <si>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</si>
  <si>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</si>
  <si>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</si>
  <si>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</si>
  <si>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</si>
  <si>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</si>
  <si>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</si>
  <si>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</si>
  <si>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</si>
  <si>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</si>
  <si>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</si>
  <si>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</si>
  <si>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</si>
  <si>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</si>
  <si>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</si>
  <si>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</si>
  <si>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</si>
  <si>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</si>
  <si>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</si>
  <si>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</si>
  <si>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</si>
  <si>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</si>
  <si>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</si>
  <si>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</si>
  <si>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</si>
  <si>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</si>
  <si>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</si>
  <si>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</si>
  <si>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</si>
  <si>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</si>
  <si>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</si>
  <si>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</si>
  <si>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</si>
  <si>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</si>
  <si>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</si>
  <si>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</si>
  <si>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</si>
  <si>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</si>
  <si>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</si>
  <si>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</si>
  <si>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</si>
  <si>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</si>
  <si>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</si>
  <si>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</si>
  <si>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</si>
  <si>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</si>
  <si>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</si>
  <si>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</si>
  <si>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</si>
  <si>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</si>
  <si>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</si>
  <si>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</si>
  <si>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</si>
  <si>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</si>
  <si>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</si>
  <si>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</si>
  <si>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</si>
  <si>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</si>
  <si>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</si>
  <si>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</si>
  <si>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</si>
  <si>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</si>
  <si>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</si>
  <si>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</si>
  <si>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</si>
  <si>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</si>
  <si>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</si>
  <si>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</si>
  <si>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</si>
  <si>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</si>
  <si>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</si>
  <si>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</si>
  <si>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</si>
  <si>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</si>
  <si>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</si>
  <si>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</si>
  <si>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</si>
  <si>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</si>
  <si>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</si>
  <si>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</si>
  <si>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</si>
  <si>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</si>
  <si>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</si>
  <si>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</si>
  <si>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</si>
  <si>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</si>
  <si>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</si>
  <si>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</si>
  <si>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</si>
  <si>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</si>
  <si>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</si>
  <si>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</si>
  <si>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</si>
  <si>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</si>
  <si>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</si>
  <si>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</si>
  <si>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</si>
  <si>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</si>
  <si>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</si>
  <si>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</si>
  <si>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</si>
  <si>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</si>
  <si>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</si>
  <si>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</si>
  <si>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</si>
  <si>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</si>
  <si>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</si>
  <si>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</si>
  <si>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</si>
  <si>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</si>
  <si>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</si>
  <si>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</si>
  <si>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</si>
  <si>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</si>
  <si>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</si>
  <si>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</si>
  <si>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</si>
  <si>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</si>
  <si>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</si>
  <si>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</si>
  <si>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</si>
  <si>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</si>
  <si>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</si>
  <si>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</si>
  <si>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</si>
  <si>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</si>
  <si>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</si>
  <si>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</si>
  <si>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</si>
  <si>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</si>
  <si>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</si>
  <si>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</si>
  <si>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</si>
  <si>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</si>
  <si>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</si>
  <si>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</si>
  <si>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</si>
  <si>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</si>
  <si>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</si>
  <si>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</si>
  <si>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</si>
  <si>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</si>
  <si>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</si>
  <si>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</si>
  <si>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</si>
  <si>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</si>
  <si>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</si>
  <si>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</si>
  <si>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</si>
  <si>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</si>
  <si>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</si>
  <si>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</si>
  <si>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</si>
  <si>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</si>
  <si>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</si>
  <si>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</si>
  <si>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</si>
  <si>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</si>
  <si>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</si>
  <si>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</si>
  <si>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</si>
  <si>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</si>
  <si>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</si>
  <si>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</si>
  <si>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</si>
  <si>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</si>
  <si>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</si>
  <si>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</si>
  <si>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</si>
  <si>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</si>
  <si>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</si>
  <si>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</si>
  <si>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</si>
  <si>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</si>
  <si>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</si>
  <si>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</si>
  <si>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</si>
  <si>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</si>
  <si>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</si>
  <si>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</si>
  <si>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</si>
  <si>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</si>
  <si>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</si>
  <si>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</si>
  <si>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</si>
  <si>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</si>
  <si>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</si>
  <si>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</si>
  <si>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</si>
  <si>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</si>
  <si>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</si>
  <si>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</si>
  <si>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</si>
  <si>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</si>
  <si>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</si>
  <si>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</si>
  <si>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</si>
  <si>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</si>
  <si>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</si>
  <si>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</si>
  <si>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</si>
  <si>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</si>
  <si>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</si>
  <si>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</si>
  <si>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</si>
  <si>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</si>
  <si>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</si>
  <si>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</si>
  <si>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</si>
  <si>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</si>
  <si>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</si>
  <si>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</si>
  <si>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</si>
  <si>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</si>
  <si>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</si>
  <si>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</si>
  <si>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</si>
  <si>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</si>
  <si>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</si>
  <si>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</si>
  <si>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</si>
  <si>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</si>
  <si>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</si>
  <si>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</si>
  <si>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</si>
  <si>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</si>
  <si>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</si>
  <si>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</si>
  <si>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</si>
  <si>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</si>
  <si>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</si>
  <si>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</si>
  <si>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</si>
  <si>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</si>
  <si>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</si>
  <si>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</si>
  <si>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</si>
  <si>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</si>
  <si>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</si>
  <si>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</si>
  <si>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</si>
  <si>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</si>
  <si>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</si>
  <si>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</si>
  <si>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</si>
  <si>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</si>
  <si>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</si>
  <si>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</si>
  <si>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</si>
  <si>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</si>
  <si>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</si>
  <si>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</si>
  <si>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</si>
  <si>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</si>
  <si>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</si>
  <si>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</si>
  <si>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</si>
  <si>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</si>
  <si>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</si>
  <si>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</si>
  <si>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</si>
  <si>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</si>
  <si>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</si>
  <si>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</si>
  <si>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</si>
  <si>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</si>
  <si>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</si>
  <si>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</si>
  <si>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</si>
  <si>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</si>
  <si>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</si>
  <si>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</si>
  <si>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</si>
  <si>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</si>
  <si>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</si>
  <si>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</si>
  <si>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</si>
  <si>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</si>
  <si>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</si>
  <si>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</si>
  <si>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</si>
  <si>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</si>
  <si>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</si>
  <si>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</si>
  <si>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</si>
  <si>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</si>
  <si>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</si>
  <si>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</si>
  <si>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</si>
  <si>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</si>
  <si>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</si>
  <si>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</si>
  <si>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</si>
  <si>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</si>
  <si>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</si>
  <si>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</si>
  <si>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</si>
  <si>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</si>
  <si>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</si>
  <si>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</si>
  <si>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</si>
  <si>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</si>
  <si>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</si>
  <si>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</si>
  <si>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</si>
  <si>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</si>
  <si>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</si>
  <si>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</si>
  <si>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</si>
  <si>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</si>
  <si>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</si>
  <si>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</si>
  <si>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</si>
  <si>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</si>
  <si>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</si>
  <si>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</si>
  <si>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</si>
  <si>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</si>
  <si>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</si>
  <si>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</si>
  <si>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</si>
  <si>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</si>
  <si>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</si>
  <si>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</si>
  <si>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</si>
  <si>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</si>
  <si>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</si>
  <si>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</si>
  <si>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</si>
  <si>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</si>
  <si>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</si>
  <si>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</si>
  <si>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</si>
  <si>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</si>
  <si>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</si>
  <si>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</si>
  <si>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</si>
  <si>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</si>
  <si>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</si>
  <si>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</si>
  <si>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</si>
  <si>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</si>
  <si>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</si>
  <si>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</si>
  <si>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</si>
  <si>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</si>
  <si>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</si>
  <si>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</si>
  <si>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</si>
  <si>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</si>
  <si>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</si>
  <si>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</si>
  <si>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</si>
  <si>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</si>
  <si>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</si>
  <si>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</si>
  <si>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</si>
  <si>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</si>
  <si>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</si>
  <si>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</si>
  <si>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</si>
  <si>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</si>
  <si>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</si>
  <si>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</si>
  <si>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</si>
  <si>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</si>
  <si>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</si>
  <si>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</si>
  <si>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</si>
  <si>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</si>
  <si>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</si>
  <si>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</si>
  <si>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</si>
  <si>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</si>
  <si>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</si>
  <si>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</si>
  <si>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</si>
  <si>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</si>
  <si>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</si>
  <si>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</si>
  <si>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</si>
  <si>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</si>
  <si>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</si>
  <si>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</si>
  <si>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</si>
  <si>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</si>
  <si>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</si>
  <si>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</si>
  <si>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</si>
  <si>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</si>
  <si>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</si>
  <si>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</si>
  <si>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</si>
  <si>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</si>
  <si>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</si>
  <si>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</si>
  <si>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</si>
  <si>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</si>
  <si>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</si>
  <si>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</si>
  <si>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</si>
  <si>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</si>
  <si>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</si>
  <si>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</si>
  <si>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</si>
  <si>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</si>
  <si>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</si>
  <si>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</si>
  <si>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</si>
  <si>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</si>
  <si>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</si>
  <si>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</si>
  <si>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</si>
  <si>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</si>
  <si>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</si>
  <si>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</si>
  <si>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</si>
  <si>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</si>
  <si>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</si>
  <si>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</si>
  <si>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</si>
  <si>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</si>
  <si>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</si>
  <si>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</si>
  <si>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</si>
  <si>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</si>
  <si>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</si>
  <si>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</si>
  <si>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</si>
  <si>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</si>
  <si>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</si>
  <si>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</si>
  <si>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</si>
  <si>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</si>
  <si>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</si>
  <si>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</si>
  <si>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</si>
  <si>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</si>
  <si>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</si>
  <si>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</si>
  <si>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</si>
  <si>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</si>
  <si>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</si>
  <si>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</si>
  <si>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</si>
  <si>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</si>
  <si>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</si>
  <si>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</si>
  <si>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</si>
  <si>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</si>
  <si>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</si>
  <si>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</si>
  <si>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</si>
  <si>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</si>
  <si>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</si>
  <si>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</si>
  <si>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</si>
  <si>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</si>
  <si>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</si>
  <si>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</si>
  <si>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</si>
  <si>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</si>
  <si>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</si>
  <si>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</si>
  <si>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</si>
  <si>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</si>
  <si>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</si>
  <si>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</si>
  <si>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</si>
  <si>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</si>
  <si>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</si>
  <si>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</si>
  <si>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</si>
  <si>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</si>
  <si>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</si>
  <si>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</si>
  <si>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</si>
  <si>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</si>
  <si>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</si>
  <si>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</si>
  <si>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</si>
  <si>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</si>
  <si>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</si>
  <si>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</si>
  <si>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</si>
  <si>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</si>
  <si>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</si>
  <si>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</si>
  <si>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</si>
  <si>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</si>
  <si>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</si>
  <si>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</si>
  <si>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</si>
  <si>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</si>
  <si>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</si>
  <si>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</si>
  <si>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</si>
  <si>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</si>
  <si>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</si>
  <si>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</si>
  <si>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</si>
  <si>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</si>
  <si>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</si>
  <si>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</si>
  <si>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</si>
  <si>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</si>
  <si>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</si>
  <si>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</si>
  <si>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</si>
  <si>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</si>
  <si>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</si>
  <si>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</si>
  <si>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</si>
  <si>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</si>
  <si>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</si>
  <si>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</si>
  <si>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</si>
  <si>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</si>
  <si>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</si>
  <si>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</si>
  <si>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</si>
  <si>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</si>
  <si>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</si>
  <si>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</si>
  <si>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</si>
  <si>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</si>
  <si>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</si>
  <si>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</si>
  <si>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</si>
  <si>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</si>
  <si>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</si>
  <si>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</si>
  <si>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</si>
  <si>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</si>
  <si>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</si>
  <si>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</si>
  <si>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</si>
  <si>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</si>
  <si>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</si>
  <si>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</si>
  <si>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</si>
  <si>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</si>
  <si>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</si>
  <si>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</si>
  <si>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</si>
  <si>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</si>
  <si>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</si>
  <si>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</si>
  <si>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</si>
  <si>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</si>
  <si>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</si>
  <si>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</si>
  <si>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</si>
  <si>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</si>
  <si>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</si>
  <si>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</si>
  <si>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</si>
  <si>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</si>
  <si>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</si>
  <si>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</si>
  <si>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</si>
  <si>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</si>
  <si>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</si>
  <si>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</si>
  <si>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</si>
  <si>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</si>
  <si>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</si>
  <si>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</si>
  <si>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</si>
  <si>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</si>
  <si>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</si>
  <si>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</si>
  <si>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</si>
  <si>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</si>
  <si>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</si>
  <si>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</si>
  <si>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</si>
  <si>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</si>
  <si>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</si>
  <si>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</si>
  <si>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</si>
  <si>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</si>
  <si>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</si>
  <si>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</si>
  <si>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</si>
  <si>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</si>
  <si>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</si>
  <si>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</si>
  <si>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</si>
  <si>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</si>
  <si>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</si>
  <si>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</si>
  <si>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</si>
  <si>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</si>
  <si>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</si>
  <si>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</si>
  <si>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</si>
  <si>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</si>
  <si>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</si>
  <si>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</si>
  <si>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</si>
  <si>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</si>
  <si>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</si>
  <si>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</si>
  <si>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</si>
  <si>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</si>
  <si>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</si>
  <si>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</si>
  <si>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</si>
  <si>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</si>
  <si>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</si>
  <si>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</si>
  <si>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</si>
  <si>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</si>
  <si>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</si>
  <si>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</si>
  <si>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</si>
  <si>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</si>
  <si>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</si>
  <si>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</si>
  <si>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</si>
  <si>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</si>
  <si>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</si>
  <si>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</si>
  <si>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</si>
  <si>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</si>
  <si>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</si>
  <si>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</si>
  <si>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</si>
  <si>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</si>
  <si>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</si>
  <si>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</si>
  <si>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</si>
  <si>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</si>
  <si>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</si>
  <si>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</si>
  <si>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</si>
  <si>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</si>
  <si>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</si>
  <si>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</si>
  <si>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</si>
  <si>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</si>
  <si>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</si>
  <si>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</si>
  <si>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</si>
  <si>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</si>
  <si>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</si>
  <si>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</si>
  <si>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</si>
  <si>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</si>
  <si>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</si>
  <si>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</si>
  <si>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</si>
  <si>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</si>
  <si>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</si>
  <si>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</si>
  <si>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</si>
  <si>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</si>
  <si>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</si>
  <si>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</si>
  <si>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</si>
  <si>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</si>
  <si>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</si>
  <si>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</si>
  <si>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</si>
  <si>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</si>
  <si>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</si>
  <si>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</si>
  <si>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</si>
  <si>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</si>
  <si>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</si>
  <si>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</si>
  <si>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</si>
  <si>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</si>
  <si>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</si>
  <si>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</si>
  <si>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</si>
  <si>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</si>
  <si>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</si>
  <si>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</si>
  <si>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</si>
  <si>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</si>
  <si>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</si>
  <si>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</si>
  <si>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</si>
  <si>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</si>
  <si>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</si>
  <si>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</si>
  <si>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</si>
  <si>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</si>
  <si>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</si>
  <si>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</si>
  <si>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</si>
  <si>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</si>
  <si>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</si>
  <si>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</si>
  <si>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</si>
  <si>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</si>
  <si>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</si>
  <si>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</si>
  <si>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</si>
  <si>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</si>
  <si>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</si>
  <si>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</si>
  <si>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</si>
  <si>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</si>
  <si>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</si>
  <si>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</si>
  <si>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</si>
  <si>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</si>
  <si>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</si>
  <si>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</si>
  <si>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</si>
  <si>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</si>
  <si>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</si>
  <si>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</si>
  <si>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</si>
  <si>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</si>
  <si>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</si>
  <si>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</si>
  <si>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</si>
  <si>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</si>
  <si>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</si>
  <si>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</si>
  <si>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</si>
  <si>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</si>
  <si>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</si>
  <si>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</si>
  <si>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</si>
  <si>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</si>
  <si>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</si>
  <si>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</si>
  <si>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</si>
  <si>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</si>
  <si>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</si>
  <si>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</si>
  <si>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</si>
  <si>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</si>
  <si>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</si>
  <si>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</si>
  <si>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</si>
  <si>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</si>
  <si>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</si>
  <si>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</si>
  <si>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</si>
  <si>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</si>
  <si>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</si>
  <si>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</si>
  <si>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</si>
  <si>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</si>
  <si>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</si>
  <si>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</si>
  <si>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</si>
  <si>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</si>
  <si>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</si>
  <si>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</si>
  <si>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</si>
  <si>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</si>
  <si>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</si>
  <si>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</si>
  <si>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</si>
  <si>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</si>
  <si>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</si>
  <si>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</si>
  <si>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</si>
  <si>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</si>
  <si>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</si>
  <si>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</si>
  <si>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</si>
  <si>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</si>
  <si>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</si>
  <si>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</si>
  <si>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</si>
  <si>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</si>
  <si>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</si>
  <si>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</si>
  <si>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</si>
  <si>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</si>
  <si>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</si>
  <si>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</si>
  <si>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</si>
  <si>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</si>
  <si>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</si>
  <si>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</si>
  <si>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</si>
  <si>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</si>
  <si>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</si>
  <si>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</si>
  <si>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</si>
  <si>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</si>
  <si>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</si>
  <si>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</si>
  <si>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</si>
  <si>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</si>
  <si>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</si>
  <si>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</si>
  <si>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</si>
  <si>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</si>
  <si>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</si>
  <si>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</si>
  <si>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</si>
  <si>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</si>
  <si>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</si>
  <si>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</si>
  <si>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</si>
  <si>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</si>
  <si>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</si>
  <si>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</si>
  <si>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</si>
  <si>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</si>
  <si>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</si>
  <si>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</si>
  <si>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</si>
  <si>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</si>
  <si>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</si>
  <si>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</si>
  <si>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</si>
  <si>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</si>
  <si>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</si>
  <si>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</si>
  <si>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</si>
  <si>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</si>
  <si>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</si>
  <si>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</si>
  <si>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</si>
  <si>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</si>
  <si>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</si>
  <si>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</si>
  <si>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</si>
  <si>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</si>
  <si>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</si>
  <si>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</si>
  <si>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</si>
  <si>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</si>
  <si>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</si>
  <si>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</si>
  <si>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</si>
  <si>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</si>
  <si>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</si>
  <si>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</si>
  <si>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</si>
  <si>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</si>
  <si>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</si>
  <si>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</si>
  <si>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</si>
  <si>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</si>
  <si>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</si>
  <si>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</si>
  <si>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</si>
  <si>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</si>
  <si>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</si>
  <si>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</si>
  <si>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</si>
  <si>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</si>
  <si>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</si>
  <si>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</si>
  <si>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</si>
  <si>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</si>
  <si>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</si>
  <si>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</si>
  <si>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</si>
  <si>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</si>
  <si>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</si>
  <si>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</si>
  <si>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</si>
  <si>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</si>
  <si>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</si>
  <si>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</si>
  <si>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</si>
  <si>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</si>
  <si>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</si>
  <si>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</si>
  <si>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</si>
  <si>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</si>
  <si>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</si>
  <si>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</si>
  <si>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</si>
  <si>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</si>
  <si>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</si>
  <si>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</si>
  <si>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</si>
  <si>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</si>
  <si>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</si>
  <si>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</si>
  <si>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</si>
  <si>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</si>
  <si>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</si>
  <si>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</si>
  <si>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</si>
  <si>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</si>
  <si>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</si>
  <si>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</si>
  <si>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</si>
  <si>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</si>
  <si>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</si>
  <si>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</si>
  <si>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</si>
  <si>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</si>
  <si>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</si>
  <si>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</si>
  <si>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</si>
  <si>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</si>
  <si>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</si>
  <si>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</si>
  <si>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</si>
  <si>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</si>
  <si>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</si>
  <si>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</si>
  <si>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</si>
  <si>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</si>
  <si>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</si>
  <si>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</si>
  <si>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</si>
  <si>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</si>
  <si>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</si>
  <si>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</si>
  <si>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</si>
  <si>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</si>
  <si>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</si>
  <si>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</si>
  <si>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</si>
  <si>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</si>
  <si>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</si>
  <si>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</si>
  <si>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</si>
  <si>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</si>
  <si>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</si>
  <si>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</si>
  <si>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</si>
  <si>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</si>
  <si>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</si>
  <si>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</si>
  <si>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</si>
  <si>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</si>
  <si>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</si>
  <si>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</si>
  <si>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</si>
  <si>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</si>
  <si>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</si>
  <si>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</si>
  <si>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</si>
  <si>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</si>
  <si>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</si>
  <si>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</si>
  <si>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</si>
  <si>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</si>
  <si>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</si>
  <si>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</si>
  <si>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</si>
  <si>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</si>
  <si>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</si>
  <si>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</si>
  <si>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</si>
  <si>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</si>
  <si>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</si>
  <si>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</si>
  <si>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</si>
  <si>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</si>
  <si>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</si>
  <si>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</si>
  <si>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</si>
  <si>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</si>
  <si>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</si>
  <si>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</si>
  <si>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</si>
  <si>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</si>
  <si>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</si>
  <si>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</si>
  <si>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</si>
  <si>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</si>
  <si>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</si>
  <si>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</si>
  <si>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</si>
  <si>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</si>
  <si>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</si>
  <si>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</si>
  <si>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</si>
  <si>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</si>
  <si>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</si>
  <si>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</si>
  <si>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</si>
  <si>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</si>
  <si>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</si>
  <si>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</si>
  <si>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</si>
  <si>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</si>
  <si>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</si>
  <si>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</si>
  <si>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</si>
  <si>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</si>
  <si>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</si>
  <si>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</si>
  <si>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</si>
  <si>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</si>
  <si>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</si>
  <si>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</si>
  <si>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</si>
  <si>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</si>
  <si>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</si>
  <si>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</si>
  <si>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</si>
  <si>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</si>
  <si>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</si>
  <si>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</si>
  <si>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</si>
  <si>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</si>
  <si>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</si>
  <si>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</si>
  <si>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</si>
  <si>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</si>
  <si>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</si>
  <si>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</si>
  <si>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</si>
  <si>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</si>
  <si>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</si>
  <si>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</si>
  <si>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</si>
  <si>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</si>
  <si>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</si>
  <si>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</si>
  <si>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</si>
  <si>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</si>
  <si>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</si>
  <si>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</si>
  <si>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</si>
  <si>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</si>
  <si>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</si>
  <si>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</si>
  <si>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</si>
  <si>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</si>
  <si>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</si>
  <si>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</si>
  <si>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</si>
  <si>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</si>
  <si>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</si>
  <si>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</si>
  <si>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</si>
  <si>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</si>
  <si>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</si>
  <si>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</si>
  <si>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</si>
  <si>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</si>
  <si>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</si>
  <si>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</si>
  <si>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</si>
  <si>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</si>
  <si>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</si>
  <si>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</si>
  <si>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</si>
  <si>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</si>
  <si>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</si>
  <si>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</si>
  <si>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</si>
  <si>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</si>
  <si>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</si>
  <si>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</si>
  <si>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</si>
  <si>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</si>
  <si>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</si>
  <si>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</si>
  <si>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</si>
  <si>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</si>
  <si>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</si>
  <si>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</si>
  <si>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</si>
  <si>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</si>
  <si>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</si>
  <si>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</si>
  <si>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</si>
  <si>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</si>
  <si>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</si>
  <si>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</si>
  <si>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</si>
  <si>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</si>
  <si>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</si>
  <si>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</si>
  <si>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</si>
  <si>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</si>
  <si>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</si>
  <si>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</si>
  <si>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</si>
  <si>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</si>
  <si>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</si>
  <si>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</si>
  <si>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</si>
  <si>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</si>
  <si>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</si>
  <si>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</si>
  <si>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</si>
  <si>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</si>
  <si>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</si>
  <si>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</si>
  <si>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</si>
  <si>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</si>
  <si>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</si>
  <si>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</si>
  <si>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</si>
  <si>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</si>
  <si>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</si>
  <si>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</si>
  <si>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</si>
  <si>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</si>
  <si>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</si>
  <si>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</si>
  <si>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</si>
  <si>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</si>
  <si>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</si>
  <si>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</si>
  <si>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</si>
  <si>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</si>
  <si>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</si>
  <si>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</si>
  <si>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</si>
  <si>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</si>
  <si>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</si>
  <si>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</si>
  <si>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</si>
  <si>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</si>
  <si>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</si>
  <si>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</si>
  <si>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</si>
  <si>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</si>
  <si>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</si>
  <si>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</si>
  <si>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</si>
  <si>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</si>
  <si>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</si>
  <si>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</si>
  <si>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</si>
  <si>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</si>
  <si>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</si>
  <si>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</si>
  <si>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</si>
  <si>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</si>
  <si>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</si>
  <si>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</si>
  <si>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</si>
  <si>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</si>
  <si>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</si>
  <si>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</si>
  <si>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</si>
  <si>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</si>
  <si>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</si>
  <si>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</si>
  <si>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</si>
  <si>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</si>
  <si>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</si>
  <si>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</si>
  <si>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</si>
  <si>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</si>
  <si>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</si>
  <si>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</si>
  <si>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</si>
  <si>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</si>
  <si>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</si>
  <si>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</si>
  <si>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</si>
  <si>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</si>
  <si>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</si>
  <si>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</si>
  <si>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</si>
  <si>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</si>
  <si>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</si>
  <si>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</si>
  <si>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</si>
  <si>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</si>
  <si>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</si>
  <si>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</si>
  <si>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</si>
  <si>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</si>
  <si>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</si>
  <si>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</si>
  <si>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</si>
  <si>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</si>
  <si>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</si>
  <si>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</si>
  <si>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</si>
  <si>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</si>
  <si>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</si>
  <si>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</si>
  <si>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</si>
  <si>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</si>
  <si>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</si>
  <si>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</si>
  <si>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</si>
  <si>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</si>
  <si>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</si>
  <si>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</si>
  <si>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</si>
  <si>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</si>
  <si>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</si>
  <si>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</si>
  <si>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</si>
  <si>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</si>
  <si>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</si>
  <si>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</si>
  <si>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</si>
  <si>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</si>
  <si>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</si>
  <si>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</si>
  <si>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</si>
  <si>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</si>
  <si>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</si>
  <si>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</si>
  <si>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</si>
  <si>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</si>
  <si>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</si>
  <si>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</si>
  <si>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</si>
  <si>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</si>
  <si>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</si>
  <si>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</si>
  <si>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</si>
  <si>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</si>
  <si>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</si>
  <si>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</si>
  <si>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</si>
  <si>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</si>
  <si>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</si>
  <si>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</si>
  <si>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</si>
  <si>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</si>
  <si>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</si>
  <si>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</si>
  <si>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</si>
  <si>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</si>
  <si>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</si>
  <si>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</si>
  <si>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</si>
  <si>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</si>
  <si>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</si>
  <si>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</si>
  <si>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</si>
  <si>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</si>
  <si>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</si>
  <si>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</si>
  <si>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</si>
  <si>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</si>
  <si>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</si>
  <si>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</si>
  <si>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</si>
  <si>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</si>
  <si>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</si>
  <si>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</si>
  <si>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</si>
  <si>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</si>
  <si>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</si>
  <si>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</si>
  <si>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</si>
  <si>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</si>
  <si>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</si>
  <si>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</si>
  <si>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</si>
  <si>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</si>
  <si>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</si>
  <si>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</si>
  <si>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</si>
  <si>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</si>
  <si>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</si>
  <si>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</si>
  <si>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</si>
  <si>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</si>
  <si>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</si>
  <si>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</si>
  <si>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</si>
  <si>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</si>
  <si>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</si>
  <si>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</si>
  <si>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</si>
  <si>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</si>
  <si>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</si>
  <si>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</si>
  <si>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</si>
  <si>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</si>
  <si>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</si>
  <si>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</si>
  <si>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</si>
  <si>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</si>
  <si>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</si>
  <si>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</si>
  <si>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</si>
  <si>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</si>
  <si>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</si>
  <si>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</si>
  <si>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</si>
  <si>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</si>
  <si>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</si>
  <si>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</si>
  <si>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</si>
  <si>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</si>
  <si>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</si>
  <si>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</si>
  <si>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</si>
  <si>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</si>
  <si>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</si>
  <si>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</si>
  <si>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</si>
  <si>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</si>
  <si>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</si>
  <si>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</si>
  <si>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</si>
  <si>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</si>
  <si>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</si>
  <si>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</si>
  <si>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</si>
  <si>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</si>
  <si>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</si>
  <si>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</si>
  <si>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</si>
  <si>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</si>
  <si>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</si>
  <si>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</si>
  <si>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</si>
  <si>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</si>
  <si>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</si>
  <si>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</si>
  <si>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</si>
  <si>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</si>
  <si>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</si>
  <si>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</si>
  <si>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</si>
  <si>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</si>
  <si>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</si>
  <si>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</si>
  <si>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</si>
  <si>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</si>
  <si>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</si>
  <si>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</si>
  <si>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</si>
  <si>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</si>
  <si>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</si>
  <si>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</si>
  <si>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</si>
  <si>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</si>
  <si>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</si>
  <si>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</si>
  <si>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</si>
  <si>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</si>
  <si>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</si>
  <si>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</si>
  <si>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</si>
  <si>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</si>
  <si>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</si>
  <si>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</si>
  <si>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</si>
  <si>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</si>
  <si>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</si>
  <si>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</si>
  <si>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</si>
  <si>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</si>
  <si>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</si>
  <si>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</si>
  <si>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</si>
  <si>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</si>
  <si>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</si>
  <si>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</si>
  <si>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</si>
  <si>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</si>
  <si>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</si>
  <si>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</si>
  <si>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</si>
  <si>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</si>
  <si>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</si>
  <si>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</si>
  <si>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</si>
  <si>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</si>
  <si>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</si>
  <si>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</si>
  <si>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</si>
  <si>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</si>
  <si>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</si>
  <si>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</si>
  <si>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</si>
  <si>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</si>
  <si>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</si>
  <si>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</si>
  <si>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</si>
  <si>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</si>
  <si>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</si>
  <si>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</si>
  <si>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</si>
  <si>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</si>
  <si>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</si>
  <si>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</si>
  <si>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</si>
  <si>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</si>
  <si>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</si>
  <si>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</si>
  <si>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</si>
  <si>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</si>
  <si>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</si>
  <si>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</si>
  <si>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</si>
  <si>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</si>
  <si>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</si>
  <si>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</si>
  <si>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</si>
  <si>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</si>
  <si>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</si>
  <si>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</si>
  <si>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</si>
  <si>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</si>
  <si>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</si>
  <si>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</si>
  <si>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</si>
  <si>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</si>
  <si>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</si>
  <si>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</si>
  <si>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</si>
  <si>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</si>
  <si>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</si>
  <si>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</si>
  <si>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</si>
  <si>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</si>
  <si>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</si>
  <si>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</si>
  <si>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</si>
  <si>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</si>
  <si>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</si>
  <si>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</si>
  <si>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</si>
  <si>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</si>
  <si>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</si>
  <si>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</si>
  <si>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</si>
  <si>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</si>
  <si>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</si>
  <si>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</si>
  <si>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</si>
  <si>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</si>
  <si>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</si>
  <si>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</si>
  <si>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</si>
  <si>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</si>
  <si>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</si>
  <si>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</si>
  <si>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</si>
  <si>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</si>
  <si>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</si>
  <si>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</si>
  <si>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</si>
  <si>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</si>
  <si>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</si>
  <si>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</si>
  <si>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</si>
  <si>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</si>
  <si>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</si>
  <si>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</si>
  <si>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</si>
  <si>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</si>
  <si>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</si>
  <si>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</si>
  <si>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</si>
  <si>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</si>
  <si>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</si>
  <si>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</si>
  <si>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</si>
  <si>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</si>
  <si>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</si>
  <si>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</si>
  <si>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</si>
  <si>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</si>
  <si>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</si>
  <si>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</si>
  <si>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</si>
  <si>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</si>
  <si>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</si>
  <si>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</si>
  <si>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</si>
  <si>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</si>
  <si>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</si>
  <si>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</si>
  <si>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</si>
  <si>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</si>
  <si>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</si>
  <si>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</si>
  <si>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</si>
  <si>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</si>
  <si>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</si>
  <si>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</si>
  <si>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</si>
  <si>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</si>
  <si>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</si>
  <si>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</si>
  <si>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</si>
  <si>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</si>
  <si>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</si>
  <si>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</si>
  <si>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</si>
  <si>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</si>
  <si>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</si>
  <si>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</si>
  <si>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</si>
  <si>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</si>
  <si>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</si>
  <si>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</si>
  <si>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</si>
  <si>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</si>
  <si>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</si>
  <si>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</si>
  <si>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</si>
  <si>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</si>
  <si>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</si>
  <si>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</si>
  <si>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</si>
  <si>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</si>
  <si>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</si>
  <si>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</si>
  <si>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</si>
  <si>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</si>
  <si>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</si>
  <si>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</si>
  <si>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</si>
  <si>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</si>
  <si>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</si>
  <si>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</si>
  <si>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</si>
  <si>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</si>
  <si>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</si>
  <si>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</si>
  <si>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</si>
  <si>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</si>
  <si>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</si>
  <si>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</si>
  <si>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</si>
  <si>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</si>
  <si>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</si>
  <si>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</si>
  <si>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</si>
  <si>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</si>
  <si>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</si>
  <si>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</si>
  <si>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</si>
  <si>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</si>
  <si>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</si>
  <si>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</si>
  <si>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</si>
  <si>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</si>
  <si>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</si>
  <si>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</si>
  <si>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</si>
  <si>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</si>
  <si>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</si>
  <si>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</si>
  <si>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</si>
  <si>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</si>
  <si>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</si>
  <si>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</si>
  <si>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</si>
  <si>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</si>
  <si>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</si>
  <si>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</si>
  <si>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</si>
  <si>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</si>
  <si>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</si>
  <si>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</si>
  <si>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</si>
  <si>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</si>
  <si>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</si>
  <si>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</si>
  <si>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</si>
  <si>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</si>
  <si>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</si>
  <si>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</si>
  <si>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</si>
  <si>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</si>
  <si>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</si>
  <si>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</si>
  <si>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</si>
  <si>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</si>
  <si>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</si>
  <si>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</si>
  <si>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</si>
  <si>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</si>
  <si>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</si>
  <si>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</si>
  <si>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</si>
  <si>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</si>
  <si>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</si>
  <si>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</si>
  <si>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</si>
  <si>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</si>
  <si>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</si>
  <si>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</si>
  <si>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</si>
  <si>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</si>
  <si>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</si>
  <si>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</si>
  <si>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</si>
  <si>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</si>
  <si>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</si>
  <si>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</si>
  <si>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</si>
  <si>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</si>
  <si>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</si>
  <si>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</si>
  <si>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</si>
  <si>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</si>
  <si>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</si>
  <si>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</si>
  <si>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</si>
  <si>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</si>
  <si>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</si>
  <si>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</si>
  <si>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</si>
  <si>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</si>
  <si>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</si>
  <si>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</si>
  <si>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</si>
  <si>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</si>
  <si>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</si>
  <si>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</si>
  <si>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</si>
  <si>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</si>
  <si>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</si>
  <si>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</si>
  <si>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</si>
  <si>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</si>
  <si>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</si>
  <si>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</si>
  <si>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</si>
  <si>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</si>
  <si>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</si>
  <si>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</si>
  <si>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</si>
  <si>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</si>
  <si>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</si>
  <si>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</si>
  <si>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</si>
  <si>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</si>
  <si>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</si>
  <si>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</si>
  <si>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</si>
  <si>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</si>
  <si>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</si>
  <si>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</si>
  <si>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</si>
  <si>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</si>
  <si>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</si>
  <si>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</si>
  <si>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</si>
  <si>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</si>
  <si>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</si>
  <si>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</si>
  <si>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</si>
  <si>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</si>
  <si>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</si>
  <si>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</si>
  <si>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</si>
  <si>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</si>
  <si>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</si>
  <si>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</si>
  <si>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</si>
  <si>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</si>
  <si>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</si>
  <si>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</si>
  <si>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</si>
  <si>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</si>
  <si>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</si>
  <si>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</si>
  <si>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</si>
  <si>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</si>
  <si>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</si>
  <si>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</si>
  <si>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</si>
  <si>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</si>
  <si>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</si>
  <si>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</si>
  <si>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</si>
  <si>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</si>
  <si>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</si>
  <si>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</si>
  <si>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</si>
  <si>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</si>
  <si>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</si>
  <si>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</si>
  <si>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</si>
  <si>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</si>
  <si>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</si>
  <si>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</si>
  <si>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</si>
  <si>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</si>
  <si>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</si>
  <si>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</si>
  <si>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</si>
  <si>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</si>
  <si>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</si>
  <si>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</si>
  <si>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</si>
  <si>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</si>
  <si>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</si>
  <si>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</si>
  <si>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</si>
  <si>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</si>
  <si>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</si>
  <si>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</si>
  <si>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</si>
  <si>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</si>
  <si>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</si>
  <si>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</si>
  <si>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</si>
  <si>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</si>
  <si>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</si>
  <si>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</si>
  <si>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</si>
  <si>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</si>
  <si>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</si>
  <si>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</si>
  <si>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</si>
  <si>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</si>
  <si>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</si>
  <si>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</si>
  <si>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</si>
  <si>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</si>
  <si>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</si>
  <si>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</si>
  <si>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</si>
  <si>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</si>
  <si>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</si>
  <si>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</si>
  <si>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</si>
  <si>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</si>
  <si>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</si>
  <si>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</si>
  <si>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</si>
  <si>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</si>
  <si>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</si>
  <si>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</si>
  <si>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</si>
  <si>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</si>
  <si>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</si>
  <si>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</si>
  <si>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</si>
  <si>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</si>
  <si>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</si>
  <si>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</si>
  <si>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</si>
  <si>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</si>
  <si>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</si>
  <si>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</si>
  <si>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</si>
  <si>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</si>
  <si>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</si>
  <si>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</si>
  <si>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</si>
  <si>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</si>
  <si>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</si>
  <si>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</si>
  <si>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</si>
  <si>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</si>
  <si>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</si>
  <si>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</si>
  <si>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</si>
  <si>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</si>
  <si>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</si>
  <si>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</si>
  <si>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</si>
  <si>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</si>
  <si>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</si>
  <si>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</si>
  <si>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</si>
  <si>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</si>
  <si>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</si>
  <si>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</si>
  <si>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</si>
  <si>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</si>
  <si>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</si>
  <si>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</si>
  <si>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</si>
  <si>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</si>
  <si>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</si>
  <si>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</si>
  <si>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</si>
  <si>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</si>
  <si>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</si>
  <si>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</si>
  <si>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</si>
  <si>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</si>
  <si>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</si>
  <si>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</si>
  <si>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</si>
  <si>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</si>
  <si>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</si>
  <si>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</si>
  <si>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</si>
  <si>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</si>
  <si>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</si>
  <si>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</si>
  <si>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</si>
  <si>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</si>
  <si>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</si>
  <si>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</si>
  <si>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</si>
  <si>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</si>
  <si>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</si>
  <si>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</si>
  <si>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</si>
  <si>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</si>
  <si>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</si>
  <si>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</si>
  <si>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</si>
  <si>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</si>
  <si>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</si>
  <si>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</si>
  <si>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</si>
  <si>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</si>
  <si>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</si>
  <si>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</si>
  <si>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</si>
  <si>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</si>
  <si>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</si>
  <si>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</si>
  <si>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</si>
  <si>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</si>
  <si>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</si>
  <si>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</si>
  <si>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</si>
  <si>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</si>
  <si>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</si>
  <si>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</si>
  <si>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</si>
  <si>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</si>
  <si>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</si>
  <si>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</si>
  <si>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</si>
  <si>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</si>
  <si>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</si>
  <si>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</si>
  <si>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</si>
  <si>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</si>
  <si>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</si>
  <si>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</si>
  <si>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</si>
  <si>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</si>
  <si>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</si>
  <si>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</si>
  <si>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</si>
  <si>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</si>
  <si>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</si>
  <si>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</si>
  <si>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</si>
  <si>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</si>
  <si>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</si>
  <si>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</si>
  <si>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</si>
  <si>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</si>
  <si>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</si>
  <si>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</si>
  <si>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</si>
  <si>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</si>
  <si>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</si>
  <si>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</si>
  <si>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</si>
  <si>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</si>
  <si>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</si>
  <si>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</si>
  <si>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</si>
  <si>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</si>
  <si>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</si>
  <si>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</si>
  <si>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</si>
  <si>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</si>
  <si>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</si>
  <si>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</si>
  <si>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</si>
  <si>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</si>
  <si>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</si>
  <si>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</si>
  <si>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</si>
  <si>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</si>
  <si>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</si>
  <si>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</si>
  <si>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</si>
  <si>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</si>
  <si>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</si>
  <si>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</si>
  <si>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</si>
  <si>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</si>
  <si>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</si>
  <si>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</si>
  <si>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</si>
  <si>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</si>
  <si>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</si>
  <si>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</si>
  <si>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</si>
  <si>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</si>
  <si>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</si>
  <si>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</si>
  <si>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</si>
  <si>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</si>
  <si>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</si>
  <si>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</si>
  <si>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</si>
  <si>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</si>
  <si>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</si>
  <si>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</si>
  <si>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</si>
  <si>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</si>
  <si>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</si>
  <si>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</si>
  <si>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</si>
  <si>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</si>
  <si>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</si>
  <si>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</si>
  <si>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</si>
  <si>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</si>
  <si>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</si>
  <si>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</si>
  <si>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</si>
  <si>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</si>
  <si>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</si>
  <si>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</si>
  <si>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</si>
  <si>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</si>
  <si>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</si>
  <si>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</si>
  <si>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</si>
  <si>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</si>
  <si>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</si>
  <si>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</si>
  <si>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</si>
  <si>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</si>
  <si>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</si>
  <si>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</si>
  <si>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</si>
  <si>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</si>
  <si>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</si>
  <si>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</si>
  <si>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</si>
  <si>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</si>
  <si>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</si>
  <si>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</si>
  <si>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</si>
  <si>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</si>
  <si>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</si>
  <si>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</si>
  <si>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</si>
  <si>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</si>
  <si>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</si>
  <si>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</si>
  <si>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</si>
  <si>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</si>
  <si>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</si>
  <si>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</si>
  <si>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</si>
  <si>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</si>
  <si>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</si>
  <si>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</si>
  <si>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</si>
  <si>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</si>
  <si>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</si>
  <si>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</si>
  <si>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</si>
  <si>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</si>
  <si>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</si>
  <si>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</si>
  <si>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</si>
  <si>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</si>
  <si>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</si>
  <si>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</si>
  <si>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</si>
  <si>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</si>
  <si>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</si>
  <si>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</si>
  <si>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</si>
  <si>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</si>
  <si>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</si>
  <si>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</si>
  <si>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</si>
  <si>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</si>
  <si>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</si>
  <si>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</si>
  <si>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</si>
  <si>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</si>
  <si>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</si>
  <si>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</si>
  <si>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</si>
  <si>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</si>
  <si>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</si>
  <si>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</si>
  <si>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</si>
  <si>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</si>
  <si>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</si>
  <si>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</si>
  <si>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</si>
  <si>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</si>
  <si>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</si>
  <si>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</si>
  <si>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</si>
  <si>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</si>
  <si>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</si>
  <si>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</si>
  <si>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</si>
  <si>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</si>
  <si>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</si>
  <si>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</si>
  <si>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</si>
  <si>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</si>
  <si>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</si>
  <si>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</si>
  <si>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</si>
  <si>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</si>
  <si>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</si>
  <si>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</si>
  <si>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</si>
  <si>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</si>
  <si>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</si>
  <si>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</si>
  <si>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</si>
  <si>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</si>
  <si>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</si>
  <si>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</si>
  <si>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</si>
  <si>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</si>
  <si>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</si>
  <si>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</si>
  <si>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</si>
  <si>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</si>
  <si>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</si>
  <si>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</si>
  <si>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</si>
  <si>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</si>
  <si>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</si>
  <si>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</si>
  <si>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</si>
  <si>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</si>
  <si>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</si>
  <si>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</si>
  <si>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</si>
  <si>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</si>
  <si>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</si>
  <si>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</si>
  <si>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</si>
  <si>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</si>
  <si>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</si>
  <si>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</si>
  <si>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</si>
  <si>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</si>
  <si>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</si>
  <si>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</si>
  <si>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</si>
  <si>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</si>
  <si>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</si>
  <si>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</si>
  <si>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</si>
  <si>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</si>
  <si>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</si>
  <si>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</si>
  <si>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</si>
  <si>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</si>
  <si>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</si>
  <si>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</si>
  <si>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</si>
  <si>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</si>
  <si>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</si>
  <si>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</si>
  <si>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</si>
  <si>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</si>
  <si>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</si>
  <si>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</si>
  <si>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</si>
  <si>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</si>
  <si>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</si>
  <si>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</si>
  <si>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</si>
  <si>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</si>
  <si>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</si>
  <si>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</si>
  <si>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</si>
  <si>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</si>
  <si>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</si>
  <si>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</si>
  <si>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</si>
  <si>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</si>
  <si>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</si>
  <si>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</si>
  <si>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</si>
  <si>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</si>
  <si>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</si>
  <si>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</si>
  <si>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</si>
  <si>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</si>
  <si>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</si>
  <si>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</si>
  <si>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</si>
  <si>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</si>
  <si>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</si>
  <si>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</si>
  <si>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</si>
  <si>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</si>
  <si>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</si>
  <si>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</si>
  <si>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</si>
  <si>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</si>
  <si>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</si>
  <si>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</si>
  <si>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</si>
  <si>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</si>
  <si>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</si>
  <si>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</si>
  <si>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</si>
  <si>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</si>
  <si>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</si>
  <si>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</si>
  <si>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</si>
  <si>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</si>
  <si>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</si>
  <si>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</si>
  <si>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</si>
  <si>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</si>
  <si>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</si>
  <si>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</si>
  <si>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</si>
  <si>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</si>
  <si>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</si>
  <si>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</si>
  <si>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</si>
  <si>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</si>
  <si>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</si>
  <si>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</si>
  <si>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</si>
  <si>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</si>
  <si>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</si>
  <si>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</si>
  <si>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</si>
  <si>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</si>
  <si>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</si>
  <si>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</si>
  <si>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</si>
  <si>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</si>
  <si>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</si>
  <si>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</si>
  <si>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</si>
  <si>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</si>
  <si>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</si>
  <si>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</si>
  <si>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</si>
  <si>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</si>
  <si>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</si>
  <si>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</si>
  <si>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</si>
  <si>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</si>
  <si>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</si>
  <si>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</si>
  <si>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</si>
  <si>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</si>
  <si>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</si>
  <si>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</si>
  <si>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</si>
  <si>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</si>
  <si>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</si>
  <si>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</si>
  <si>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</si>
  <si>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</si>
  <si>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</si>
  <si>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</si>
  <si>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</si>
  <si>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</si>
  <si>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</si>
  <si>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</si>
  <si>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</si>
  <si>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</si>
  <si>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</si>
  <si>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</si>
  <si>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</si>
  <si>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</si>
  <si>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</si>
  <si>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</si>
  <si>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</si>
  <si>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</si>
  <si>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</si>
  <si>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</si>
  <si>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</si>
  <si>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</si>
  <si>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</si>
  <si>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</si>
  <si>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</si>
  <si>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</si>
  <si>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</si>
  <si>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</si>
  <si>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</si>
  <si>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</si>
  <si>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</si>
  <si>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</si>
  <si>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</si>
  <si>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</si>
  <si>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</si>
  <si>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</si>
  <si>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</si>
  <si>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</si>
  <si>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</si>
  <si>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</si>
  <si>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</si>
  <si>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</si>
  <si>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</si>
  <si>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</si>
  <si>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</si>
  <si>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</si>
  <si>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</si>
  <si>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</si>
  <si>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</si>
  <si>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</si>
  <si>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</si>
  <si>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</si>
  <si>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</si>
  <si>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</si>
  <si>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</si>
  <si>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</si>
  <si>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</si>
  <si>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</si>
  <si>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</si>
  <si>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</si>
  <si>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</si>
  <si>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</si>
  <si>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</si>
  <si>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</si>
  <si>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</si>
  <si>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</si>
  <si>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</si>
  <si>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</si>
  <si>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</si>
  <si>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</si>
  <si>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</si>
  <si>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</si>
  <si>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</si>
  <si>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</si>
  <si>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</si>
  <si>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</si>
  <si>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</si>
  <si>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</si>
  <si>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</si>
  <si>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</si>
  <si>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</si>
  <si>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</si>
  <si>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</si>
  <si>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</si>
  <si>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</si>
  <si>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</si>
  <si>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</si>
  <si>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</si>
  <si>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</si>
  <si>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</si>
  <si>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</si>
  <si>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</si>
  <si>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</si>
  <si>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</si>
  <si>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</si>
  <si>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</si>
  <si>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</si>
  <si>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</si>
  <si>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</si>
  <si>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</si>
  <si>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</si>
  <si>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</si>
  <si>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</si>
  <si>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</si>
  <si>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</si>
  <si>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</si>
  <si>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</si>
  <si>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</si>
  <si>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</si>
  <si>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</si>
  <si>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</si>
  <si>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</si>
  <si>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</si>
  <si>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</si>
  <si>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</si>
  <si>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</si>
  <si>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</si>
  <si>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</si>
  <si>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</si>
  <si>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</si>
  <si>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</si>
  <si>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</si>
  <si>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</si>
  <si>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</si>
  <si>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</si>
  <si>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</si>
  <si>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</si>
  <si>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</si>
  <si>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</si>
  <si>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</si>
  <si>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</si>
  <si>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</si>
  <si>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</si>
  <si>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</si>
  <si>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</si>
  <si>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</si>
  <si>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</si>
  <si>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</si>
  <si>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</si>
  <si>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</si>
  <si>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</si>
  <si>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</si>
  <si>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</si>
  <si>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</si>
  <si>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</si>
  <si>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</si>
  <si>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</si>
  <si>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</si>
  <si>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</si>
  <si>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</si>
  <si>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</si>
  <si>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</si>
  <si>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</si>
  <si>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</si>
  <si>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</si>
  <si>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</si>
  <si>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</si>
  <si>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</si>
  <si>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</si>
  <si>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</si>
  <si>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</si>
  <si>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</si>
  <si>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</si>
  <si>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</si>
  <si>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</si>
  <si>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</si>
  <si>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</si>
  <si>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</si>
  <si>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</si>
  <si>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</si>
  <si>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</si>
  <si>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</si>
  <si>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</si>
  <si>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</si>
  <si>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</si>
  <si>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</si>
  <si>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</si>
  <si>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</si>
  <si>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</si>
  <si>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</si>
  <si>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</si>
  <si>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</si>
  <si>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</si>
  <si>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</si>
  <si>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</si>
  <si>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</si>
  <si>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</si>
  <si>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</si>
  <si>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</si>
  <si>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</si>
  <si>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</si>
  <si>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</si>
  <si>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</si>
  <si>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</si>
  <si>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</si>
  <si>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</si>
  <si>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</si>
  <si>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</si>
  <si>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</si>
  <si>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</si>
  <si>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</si>
  <si>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</si>
  <si>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</si>
  <si>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</si>
  <si>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</si>
  <si>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</si>
  <si>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</si>
  <si>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</si>
  <si>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</si>
  <si>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</si>
  <si>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</si>
  <si>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</si>
  <si>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</si>
  <si>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</si>
  <si>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</si>
  <si>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</si>
  <si>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</si>
  <si>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</si>
  <si>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</si>
  <si>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</si>
  <si>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</si>
  <si>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</si>
  <si>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</si>
  <si>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</si>
  <si>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</si>
  <si>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</si>
  <si>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</si>
  <si>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</si>
  <si>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</si>
  <si>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</si>
  <si>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</si>
  <si>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</si>
  <si>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</si>
  <si>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</si>
  <si>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</si>
  <si>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</si>
  <si>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</si>
  <si>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</si>
  <si>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</si>
  <si>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</si>
  <si>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</si>
  <si>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</si>
  <si>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</si>
  <si>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</si>
  <si>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</si>
  <si>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</si>
  <si>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</si>
  <si>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</si>
  <si>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</si>
  <si>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</si>
  <si>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</si>
  <si>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</si>
  <si>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</si>
  <si>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</si>
  <si>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</si>
  <si>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</si>
  <si>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</si>
  <si>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</si>
  <si>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</si>
  <si>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</si>
  <si>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</si>
  <si>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</si>
  <si>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</si>
  <si>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</si>
  <si>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</si>
  <si>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</si>
  <si>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</si>
  <si>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</si>
  <si>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</si>
  <si>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</si>
  <si>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</si>
  <si>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</si>
  <si>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</si>
  <si>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</si>
  <si>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</si>
  <si>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</si>
  <si>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</si>
  <si>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</si>
  <si>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</si>
  <si>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</si>
  <si>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</si>
  <si>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</si>
  <si>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</si>
  <si>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</si>
  <si>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</si>
  <si>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</si>
  <si>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</si>
  <si>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</si>
  <si>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</si>
  <si>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</si>
  <si>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</si>
  <si>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</si>
  <si>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</si>
  <si>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</si>
  <si>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</si>
  <si>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</si>
  <si>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</si>
  <si>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</si>
  <si>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</si>
  <si>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</si>
  <si>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</si>
  <si>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</si>
  <si>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</si>
  <si>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</si>
  <si>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</si>
  <si>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</si>
  <si>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</si>
  <si>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</si>
  <si>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</si>
  <si>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</si>
  <si>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</si>
  <si>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</si>
  <si>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</si>
  <si>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</si>
  <si>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</si>
  <si>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</si>
  <si>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</si>
  <si>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</si>
  <si>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</si>
  <si>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</si>
  <si>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</si>
  <si>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</si>
  <si>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</si>
  <si>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</si>
  <si>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</si>
  <si>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</si>
  <si>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</si>
  <si>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</si>
  <si>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</si>
  <si>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</si>
  <si>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</si>
  <si>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</si>
  <si>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</si>
  <si>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</si>
  <si>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</si>
  <si>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</si>
  <si>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</si>
  <si>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</si>
  <si>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</si>
  <si>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</si>
  <si>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</si>
  <si>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</si>
  <si>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</si>
  <si>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</si>
  <si>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</si>
  <si>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</si>
  <si>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</si>
  <si>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</si>
  <si>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</si>
  <si>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</si>
  <si>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</si>
  <si>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</si>
  <si>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</si>
  <si>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</si>
  <si>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</si>
  <si>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</si>
  <si>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</si>
  <si>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</si>
  <si>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</si>
  <si>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</si>
  <si>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</si>
  <si>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</si>
  <si>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</si>
  <si>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</si>
  <si>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</si>
  <si>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</si>
  <si>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</si>
  <si>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</si>
  <si>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</si>
  <si>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</si>
  <si>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</si>
  <si>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</si>
  <si>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</si>
  <si>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</si>
  <si>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</si>
  <si>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</si>
  <si>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</si>
  <si>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</si>
  <si>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</si>
  <si>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</si>
  <si>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</si>
  <si>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</si>
  <si>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</si>
  <si>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</si>
  <si>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</si>
  <si>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</si>
  <si>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</si>
  <si>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</si>
  <si>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</si>
  <si>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</si>
  <si>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</si>
  <si>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</si>
  <si>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</si>
  <si>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</si>
  <si>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</si>
  <si>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</si>
  <si>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</si>
  <si>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</si>
  <si>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</si>
  <si>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</si>
  <si>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</si>
  <si>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</si>
  <si>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</si>
  <si>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</si>
  <si>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</si>
  <si>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</si>
  <si>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</si>
  <si>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</si>
  <si>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</si>
  <si>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</si>
  <si>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</si>
  <si>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</si>
  <si>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</si>
  <si>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</si>
  <si>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</si>
  <si>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</si>
  <si>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</si>
  <si>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</si>
  <si>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</si>
  <si>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</si>
  <si>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</si>
  <si>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</si>
  <si>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</si>
  <si>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</si>
  <si>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</si>
  <si>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</si>
  <si>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</si>
  <si>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</si>
  <si>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</si>
  <si>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</si>
  <si>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</si>
  <si>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</si>
  <si>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</si>
  <si>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</si>
  <si>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</si>
  <si>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</si>
  <si>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</si>
  <si>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</si>
  <si>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</si>
  <si>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</si>
  <si>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</si>
  <si>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</si>
  <si>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</si>
  <si>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</si>
  <si>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</si>
  <si>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</si>
  <si>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</si>
  <si>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</si>
  <si>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</si>
  <si>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</si>
  <si>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</si>
  <si>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</si>
  <si>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</si>
  <si>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</si>
  <si>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</si>
  <si>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</si>
  <si>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</si>
  <si>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</si>
  <si>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</si>
  <si>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</si>
  <si>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</si>
  <si>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</si>
  <si>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</si>
  <si>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</si>
  <si>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</si>
  <si>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</si>
  <si>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</si>
  <si>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</si>
  <si>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</si>
  <si>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</si>
  <si>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</si>
  <si>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</si>
  <si>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</si>
  <si>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</si>
  <si>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</si>
  <si>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</si>
  <si>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</si>
  <si>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</si>
  <si>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</si>
  <si>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</si>
  <si>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</si>
  <si>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</si>
  <si>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</si>
  <si>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</si>
  <si>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</si>
  <si>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</si>
  <si>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</si>
  <si>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</si>
  <si>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</si>
  <si>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</si>
  <si>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</si>
  <si>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</si>
  <si>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</si>
  <si>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</si>
  <si>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</si>
  <si>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</si>
  <si>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</si>
  <si>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</si>
  <si>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</si>
  <si>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</si>
  <si>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</si>
  <si>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</si>
  <si>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</si>
  <si>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</si>
  <si>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</si>
  <si>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</si>
  <si>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</si>
  <si>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</si>
  <si>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</si>
  <si>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</si>
  <si>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</si>
  <si>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</si>
  <si>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</si>
  <si>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</si>
  <si>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</si>
  <si>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</si>
  <si>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</si>
  <si>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</si>
  <si>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</si>
  <si>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</si>
  <si>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</si>
  <si>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</si>
  <si>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</si>
  <si>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</si>
  <si>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</si>
  <si>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</si>
  <si>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</si>
  <si>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</si>
  <si>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</si>
  <si>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</si>
  <si>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</si>
  <si>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</si>
  <si>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</si>
  <si>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</si>
  <si>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</si>
  <si>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</si>
  <si>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</si>
  <si>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</si>
  <si>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</si>
  <si>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</si>
  <si>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</si>
  <si>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</si>
  <si>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</si>
  <si>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</si>
  <si>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</si>
  <si>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</si>
  <si>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</si>
  <si>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</si>
  <si>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</si>
  <si>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</si>
  <si>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</si>
  <si>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</si>
  <si>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</si>
  <si>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</si>
  <si>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</si>
  <si>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</si>
  <si>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</si>
  <si>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</si>
  <si>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</si>
  <si>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</si>
  <si>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</si>
  <si>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</si>
  <si>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</si>
  <si>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</si>
  <si>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</si>
  <si>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</si>
  <si>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</si>
  <si>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</si>
  <si>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</si>
  <si>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</si>
  <si>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</si>
  <si>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</si>
  <si>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</si>
  <si>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</si>
  <si>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</si>
  <si>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</si>
  <si>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</si>
  <si>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</si>
  <si>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</si>
  <si>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</si>
  <si>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</si>
  <si>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</si>
  <si>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</si>
  <si>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</si>
  <si>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</si>
  <si>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</si>
  <si>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</si>
  <si>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</si>
  <si>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</si>
  <si>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</si>
  <si>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</si>
  <si>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</si>
  <si>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</si>
  <si>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</si>
  <si>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</si>
  <si>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</si>
  <si>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</si>
  <si>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</si>
  <si>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</si>
  <si>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</si>
  <si>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</si>
  <si>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</si>
  <si>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</si>
  <si>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</si>
  <si>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</si>
  <si>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</si>
  <si>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</si>
  <si>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</si>
  <si>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</si>
  <si>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</si>
  <si>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</si>
  <si>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</si>
  <si>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</si>
  <si>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</si>
  <si>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</si>
  <si>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</si>
  <si>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</si>
  <si>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</si>
  <si>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</si>
  <si>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</si>
  <si>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</si>
  <si>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</si>
  <si>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</si>
  <si>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</si>
  <si>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</si>
  <si>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</si>
  <si>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</si>
  <si>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</si>
  <si>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</si>
  <si>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</si>
  <si>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</si>
  <si>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</si>
  <si>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</si>
  <si>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</si>
  <si>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</si>
  <si>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</si>
  <si>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</si>
  <si>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</si>
  <si>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</si>
  <si>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</si>
  <si>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</si>
  <si>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</si>
  <si>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</si>
  <si>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</si>
  <si>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</si>
  <si>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</si>
  <si>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</si>
  <si>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</si>
  <si>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</si>
  <si>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</si>
  <si>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</si>
  <si>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</si>
  <si>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</si>
  <si>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</si>
  <si>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</si>
  <si>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</si>
  <si>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</si>
  <si>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</si>
  <si>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</si>
  <si>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</si>
  <si>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</si>
  <si>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</si>
  <si>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</si>
  <si>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</si>
  <si>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</si>
  <si>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</si>
  <si>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</si>
  <si>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</si>
  <si>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</si>
  <si>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</si>
  <si>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</si>
  <si>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</si>
  <si>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</si>
  <si>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</si>
  <si>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</si>
  <si>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</si>
  <si>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</si>
  <si>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</si>
  <si>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</si>
  <si>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</si>
  <si>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</si>
  <si>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</si>
  <si>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</si>
  <si>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</si>
  <si>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</si>
  <si>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</si>
  <si>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</si>
  <si>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</si>
  <si>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</si>
  <si>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</si>
  <si>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</si>
  <si>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</si>
  <si>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</si>
  <si>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</si>
  <si>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</si>
  <si>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</si>
  <si>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</si>
  <si>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</si>
  <si>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</si>
  <si>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</si>
  <si>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</si>
  <si>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</si>
  <si>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</si>
  <si>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</si>
  <si>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</si>
  <si>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</si>
  <si>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</si>
  <si>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</si>
  <si>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</si>
  <si>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</si>
  <si>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</si>
  <si>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</si>
  <si>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</si>
  <si>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</si>
  <si>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</si>
  <si>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</si>
  <si>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</si>
  <si>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</si>
  <si>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</si>
  <si>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</si>
  <si>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</si>
  <si>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</si>
  <si>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</si>
  <si>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</si>
  <si>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</si>
  <si>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</si>
  <si>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</si>
  <si>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</si>
  <si>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</si>
  <si>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</si>
  <si>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</si>
  <si>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</si>
  <si>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</si>
  <si>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</si>
  <si>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</si>
  <si>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</si>
  <si>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</si>
  <si>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</si>
  <si>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</si>
  <si>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</si>
  <si>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</si>
  <si>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</si>
  <si>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</si>
  <si>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</si>
  <si>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</si>
  <si>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</si>
  <si>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</si>
  <si>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</si>
  <si>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</si>
  <si>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</si>
  <si>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</si>
  <si>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</si>
  <si>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</si>
  <si>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</si>
  <si>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</si>
  <si>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</si>
  <si>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</si>
  <si>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</si>
  <si>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</si>
  <si>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</si>
  <si>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</si>
  <si>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</si>
  <si>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</si>
  <si>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</si>
  <si>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</si>
  <si>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</si>
  <si>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</si>
  <si>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</si>
  <si>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</si>
  <si>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</si>
  <si>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</si>
  <si>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</si>
  <si>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</si>
  <si>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</si>
  <si>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</si>
  <si>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</si>
  <si>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</si>
  <si>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</si>
  <si>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</si>
  <si>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</si>
  <si>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</si>
  <si>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</si>
  <si>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</si>
  <si>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</si>
  <si>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</si>
  <si>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</si>
  <si>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</si>
  <si>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</si>
  <si>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</si>
  <si>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</si>
  <si>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</si>
  <si>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</si>
  <si>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</si>
  <si>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</si>
  <si>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</si>
  <si>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</si>
  <si>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</si>
  <si>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</si>
  <si>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</si>
  <si>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</si>
  <si>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</si>
  <si>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</si>
  <si>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</si>
  <si>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</si>
  <si>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</si>
  <si>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</si>
  <si>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</si>
  <si>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</si>
  <si>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</si>
  <si>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</si>
  <si>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</si>
  <si>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</si>
  <si>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</si>
  <si>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</si>
  <si>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</si>
  <si>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</si>
  <si>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</si>
  <si>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</si>
  <si>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</si>
  <si>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</si>
  <si>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</si>
  <si>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</si>
  <si>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</si>
  <si>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</si>
  <si>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</si>
  <si>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</si>
  <si>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</si>
  <si>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</si>
  <si>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</si>
  <si>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</si>
  <si>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</si>
  <si>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</si>
  <si>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</si>
  <si>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</si>
  <si>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</si>
  <si>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</si>
  <si>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</si>
  <si>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</si>
  <si>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</si>
  <si>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</si>
  <si>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</si>
  <si>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</si>
  <si>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</si>
  <si>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</si>
  <si>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</si>
  <si>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</si>
  <si>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</si>
  <si>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</si>
  <si>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</si>
  <si>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</si>
  <si>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</si>
  <si>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</si>
  <si>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</si>
  <si>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</si>
  <si>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</si>
  <si>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</si>
  <si>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</si>
  <si>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</si>
  <si>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</si>
  <si>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</si>
  <si>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</si>
  <si>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</si>
  <si>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</si>
  <si>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</si>
  <si>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</si>
  <si>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</si>
  <si>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</si>
  <si>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</si>
  <si>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</si>
  <si>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</si>
  <si>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</si>
  <si>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</si>
  <si>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</si>
  <si>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</si>
  <si>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</si>
  <si>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</si>
  <si>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</si>
  <si>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</si>
  <si>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</si>
  <si>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</si>
  <si>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</si>
  <si>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</si>
  <si>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</si>
  <si>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</si>
  <si>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</si>
  <si>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</si>
  <si>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</si>
  <si>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</si>
  <si>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</si>
  <si>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</si>
  <si>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</si>
  <si>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</si>
  <si>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</si>
  <si>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</si>
  <si>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</si>
  <si>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</si>
  <si>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</si>
  <si>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</si>
  <si>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</si>
  <si>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</si>
  <si>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</si>
  <si>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</si>
  <si>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</si>
  <si>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</si>
  <si>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</si>
  <si>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</si>
  <si>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</si>
  <si>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</si>
  <si>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</si>
  <si>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</si>
  <si>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</si>
  <si>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</si>
  <si>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</si>
  <si>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</si>
  <si>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</si>
  <si>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</si>
  <si>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</si>
  <si>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</si>
  <si>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</si>
  <si>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</si>
  <si>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</si>
  <si>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</si>
  <si>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</si>
  <si>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</si>
  <si>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</si>
  <si>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</si>
  <si>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</si>
  <si>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</si>
  <si>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</si>
  <si>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</si>
  <si>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</si>
  <si>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</si>
  <si>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</si>
  <si>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</si>
  <si>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</si>
  <si>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</si>
  <si>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</si>
  <si>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</si>
  <si>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</si>
  <si>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</si>
  <si>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</si>
  <si>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</si>
  <si>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</si>
  <si>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</si>
  <si>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</si>
  <si>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</si>
  <si>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</si>
  <si>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</si>
  <si>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</si>
  <si>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</si>
  <si>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</si>
  <si>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</si>
  <si>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</si>
  <si>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</si>
  <si>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</si>
  <si>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</si>
  <si>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</si>
  <si>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</si>
  <si>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</si>
  <si>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</si>
  <si>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</si>
  <si>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</si>
  <si>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</si>
  <si>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</si>
  <si>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</si>
  <si>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</si>
  <si>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</si>
  <si>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</si>
  <si>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</si>
  <si>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</si>
  <si>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</si>
  <si>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</si>
  <si>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</si>
  <si>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</si>
  <si>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</si>
  <si>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</si>
  <si>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</si>
  <si>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</si>
  <si>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</si>
  <si>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</si>
  <si>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</si>
  <si>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</si>
  <si>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</si>
  <si>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</si>
  <si>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</si>
  <si>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</si>
  <si>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</si>
  <si>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</si>
  <si>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</si>
  <si>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</si>
  <si>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</si>
  <si>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</si>
  <si>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</si>
  <si>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</si>
  <si>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</si>
  <si>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</si>
  <si>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</si>
  <si>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</si>
  <si>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</si>
  <si>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</si>
  <si>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</si>
  <si>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</si>
  <si>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</si>
  <si>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</si>
  <si>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</si>
  <si>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</si>
  <si>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</si>
  <si>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</si>
  <si>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</si>
  <si>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</si>
  <si>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</si>
  <si>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</si>
  <si>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</si>
  <si>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</si>
  <si>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</si>
  <si>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</si>
  <si>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</si>
  <si>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</si>
  <si>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</si>
  <si>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</si>
  <si>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</si>
  <si>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</si>
  <si>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</si>
  <si>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</si>
  <si>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</si>
  <si>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</si>
  <si>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</si>
  <si>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</si>
  <si>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</si>
  <si>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</si>
  <si>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</si>
  <si>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</si>
  <si>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</si>
  <si>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</si>
  <si>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</si>
  <si>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</si>
  <si>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</si>
  <si>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</si>
  <si>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</si>
  <si>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</si>
  <si>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</si>
  <si>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</si>
  <si>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</si>
  <si>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</si>
  <si>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</si>
  <si>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</si>
  <si>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</si>
  <si>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</si>
  <si>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</si>
  <si>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</si>
  <si>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</si>
  <si>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</si>
  <si>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</si>
  <si>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</si>
  <si>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</si>
  <si>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</si>
  <si>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</si>
  <si>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</si>
  <si>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</si>
  <si>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</si>
  <si>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</si>
  <si>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</si>
  <si>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</si>
  <si>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</si>
  <si>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</si>
  <si>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</si>
  <si>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</si>
  <si>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</si>
  <si>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</si>
  <si>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</si>
  <si>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</si>
  <si>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</si>
  <si>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</si>
  <si>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</si>
  <si>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</si>
  <si>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</si>
  <si>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</si>
  <si>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</si>
  <si>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</si>
  <si>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</si>
  <si>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</si>
  <si>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</si>
  <si>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</si>
  <si>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</si>
  <si>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</si>
  <si>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</si>
  <si>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</si>
  <si>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</si>
  <si>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</si>
  <si>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</si>
  <si>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</si>
  <si>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</si>
  <si>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</si>
  <si>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</si>
  <si>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</si>
  <si>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</si>
  <si>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</si>
  <si>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</si>
  <si>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</si>
  <si>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</si>
  <si>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</si>
  <si>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</si>
  <si>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</si>
  <si>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</si>
  <si>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</si>
  <si>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</si>
  <si>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</si>
  <si>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</si>
  <si>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</si>
  <si>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</si>
  <si>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</si>
  <si>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</si>
  <si>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</si>
  <si>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</si>
  <si>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</si>
  <si>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</si>
  <si>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</si>
  <si>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</si>
  <si>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</si>
  <si>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</si>
  <si>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</si>
  <si>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</si>
  <si>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</si>
  <si>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</si>
  <si>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</si>
  <si>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</si>
  <si>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</si>
  <si>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</si>
  <si>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</si>
  <si>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</si>
  <si>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</si>
  <si>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</si>
  <si>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</si>
  <si>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</si>
  <si>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</si>
  <si>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</si>
  <si>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</si>
  <si>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</si>
  <si>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</si>
  <si>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</si>
  <si>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</si>
  <si>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</si>
  <si>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</si>
  <si>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</si>
  <si>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</si>
  <si>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</si>
  <si>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</si>
  <si>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</si>
  <si>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</si>
  <si>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</si>
  <si>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</si>
  <si>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</si>
  <si>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</si>
  <si>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</si>
  <si>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</si>
  <si>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</si>
  <si>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</si>
  <si>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</si>
  <si>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</si>
  <si>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</si>
  <si>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</si>
  <si>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</si>
  <si>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</si>
  <si>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</si>
  <si>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</si>
  <si>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</si>
  <si>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</si>
  <si>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</si>
  <si>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</si>
  <si>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</si>
  <si>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</si>
  <si>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</si>
  <si>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</si>
  <si>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</si>
  <si>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</si>
  <si>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</si>
  <si>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</si>
  <si>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</si>
  <si>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</si>
  <si>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</si>
  <si>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</si>
  <si>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</si>
  <si>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</si>
  <si>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</si>
  <si>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</si>
  <si>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</si>
  <si>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</si>
  <si>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</si>
  <si>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</si>
  <si>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</si>
  <si>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</si>
  <si>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</si>
  <si>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</si>
  <si>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</si>
  <si>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</si>
  <si>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</si>
  <si>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</si>
  <si>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</si>
  <si>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</si>
  <si>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</si>
  <si>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</si>
  <si>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</si>
  <si>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</si>
  <si>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</si>
  <si>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</si>
  <si>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</si>
  <si>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</si>
  <si>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</si>
  <si>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</si>
  <si>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</si>
  <si>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</si>
  <si>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</si>
  <si>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</si>
  <si>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</si>
  <si>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</si>
  <si>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</si>
  <si>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</si>
  <si>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</si>
  <si>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</si>
  <si>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</si>
  <si>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</si>
  <si>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</si>
  <si>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</si>
  <si>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</si>
  <si>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</si>
  <si>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</si>
  <si>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</si>
  <si>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</si>
  <si>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</si>
  <si>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</si>
  <si>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</si>
  <si>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</si>
  <si>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</si>
  <si>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</si>
  <si>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</si>
  <si>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</si>
  <si>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</si>
  <si>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</si>
  <si>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</si>
  <si>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</si>
  <si>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</si>
  <si>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</si>
  <si>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</si>
  <si>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</si>
  <si>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</si>
  <si>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</si>
  <si>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</si>
  <si>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</si>
  <si>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</si>
  <si>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</si>
  <si>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</si>
  <si>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</si>
  <si>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</si>
  <si>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</si>
  <si>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</si>
  <si>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</si>
  <si>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</si>
  <si>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</si>
  <si>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</si>
  <si>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</si>
  <si>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</si>
  <si>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</si>
  <si>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</si>
  <si>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</si>
  <si>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</si>
  <si>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</si>
  <si>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</si>
  <si>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</si>
  <si>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</si>
  <si>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</si>
  <si>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</si>
  <si>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</si>
  <si>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</si>
  <si>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</si>
  <si>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</si>
  <si>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</si>
  <si>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</si>
  <si>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</si>
  <si>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</si>
  <si>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</si>
  <si>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</si>
  <si>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</si>
  <si>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</si>
  <si>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</si>
  <si>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</si>
  <si>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</si>
  <si>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</si>
  <si>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</si>
  <si>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</si>
  <si>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</si>
  <si>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</si>
  <si>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</si>
  <si>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</si>
  <si>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</si>
  <si>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</si>
  <si>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</si>
  <si>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</si>
  <si>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</si>
  <si>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</si>
  <si>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</si>
  <si>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</si>
  <si>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</si>
  <si>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</si>
  <si>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</si>
  <si>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</si>
  <si>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</si>
  <si>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</si>
  <si>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</si>
  <si>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</si>
  <si>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</si>
  <si>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</si>
  <si>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</si>
  <si>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</si>
  <si>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</si>
  <si>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</si>
  <si>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</si>
  <si>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</si>
  <si>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</si>
  <si>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</si>
  <si>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</si>
  <si>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</si>
  <si>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</si>
  <si>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</si>
  <si>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</si>
  <si>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</si>
  <si>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</si>
  <si>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</si>
  <si>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</si>
  <si>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</si>
  <si>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</si>
  <si>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</si>
  <si>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</si>
  <si>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</si>
  <si>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</si>
  <si>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</si>
  <si>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</si>
  <si>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</si>
  <si>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</si>
  <si>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</si>
  <si>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</si>
  <si>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</si>
  <si>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</si>
  <si>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</si>
  <si>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</si>
  <si>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</si>
  <si>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</si>
  <si>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</si>
  <si>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</si>
  <si>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</si>
  <si>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</si>
  <si>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</si>
  <si>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</si>
  <si>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</si>
  <si>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</si>
  <si>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</si>
  <si>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</si>
  <si>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</si>
  <si>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</si>
  <si>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</si>
  <si>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</si>
  <si>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</si>
  <si>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</si>
  <si>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</si>
  <si>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</si>
  <si>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</si>
  <si>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</si>
  <si>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</si>
  <si>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</si>
  <si>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</si>
  <si>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</si>
  <si>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</si>
  <si>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</si>
  <si>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</si>
  <si>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</si>
  <si>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</si>
  <si>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</si>
  <si>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</si>
  <si>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</si>
  <si>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</si>
  <si>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</si>
  <si>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</si>
  <si>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</si>
  <si>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</si>
  <si>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</si>
  <si>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</si>
  <si>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</si>
  <si>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</si>
  <si>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</si>
  <si>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</si>
  <si>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</si>
  <si>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</si>
  <si>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</si>
  <si>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</si>
  <si>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</si>
  <si>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</si>
  <si>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</si>
  <si>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</si>
  <si>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</si>
  <si>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</si>
  <si>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</si>
  <si>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</si>
  <si>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</si>
  <si>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</si>
  <si>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</si>
  <si>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</si>
  <si>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</si>
  <si>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</si>
  <si>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</si>
  <si>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</si>
  <si>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</si>
  <si>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</si>
  <si>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</si>
  <si>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</si>
  <si>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</si>
  <si>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</si>
  <si>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</si>
  <si>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</si>
  <si>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</si>
  <si>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</si>
  <si>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</si>
  <si>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</si>
  <si>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</si>
  <si>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</si>
  <si>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</si>
  <si>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</si>
  <si>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</si>
  <si>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</si>
  <si>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</si>
  <si>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</si>
  <si>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</si>
  <si>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</si>
  <si>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</si>
  <si>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</si>
  <si>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</si>
  <si>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</si>
  <si>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</si>
  <si>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</si>
  <si>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</si>
  <si>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</si>
  <si>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</si>
  <si>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</si>
  <si>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</si>
  <si>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</si>
  <si>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</si>
  <si>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</si>
  <si>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</si>
  <si>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</si>
  <si>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</si>
  <si>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</si>
  <si>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</si>
  <si>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</si>
  <si>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</si>
  <si>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</si>
  <si>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</si>
  <si>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</si>
  <si>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</si>
  <si>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</si>
  <si>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</si>
  <si>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</si>
  <si>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</si>
  <si>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</si>
  <si>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</si>
  <si>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</si>
  <si>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</si>
  <si>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</si>
  <si>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</si>
  <si>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</si>
  <si>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</si>
  <si>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</si>
  <si>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</si>
  <si>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</si>
  <si>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</si>
  <si>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</si>
  <si>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</si>
  <si>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</si>
  <si>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</si>
  <si>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</si>
  <si>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</si>
  <si>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</si>
  <si>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</si>
  <si>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</si>
  <si>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</si>
  <si>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</si>
  <si>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</si>
  <si>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</si>
  <si>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</si>
  <si>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</si>
  <si>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</si>
  <si>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</si>
  <si>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</si>
  <si>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</si>
  <si>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</si>
  <si>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</si>
  <si>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</si>
  <si>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</si>
  <si>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</si>
  <si>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</si>
  <si>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</si>
  <si>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</si>
  <si>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</si>
  <si>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</si>
  <si>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</si>
  <si>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</si>
  <si>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</si>
  <si>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</si>
  <si>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</si>
  <si>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</si>
  <si>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</si>
  <si>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</si>
  <si>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</si>
  <si>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</si>
  <si>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</si>
  <si>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</si>
  <si>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</si>
  <si>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</si>
  <si>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</si>
  <si>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</si>
  <si>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</si>
  <si>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</si>
  <si>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</si>
  <si>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</si>
  <si>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</si>
  <si>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</si>
  <si>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</si>
  <si>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</si>
  <si>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</si>
  <si>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</si>
  <si>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</si>
  <si>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</si>
  <si>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</si>
  <si>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</si>
  <si>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</si>
  <si>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</si>
  <si>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</si>
  <si>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</si>
  <si>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</si>
  <si>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</si>
  <si>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</si>
  <si>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</si>
  <si>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</si>
  <si>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</si>
  <si>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</si>
  <si>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</si>
  <si>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</si>
  <si>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</si>
  <si>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</si>
  <si>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</si>
  <si>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</si>
  <si>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</si>
  <si>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</si>
  <si>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</si>
  <si>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</si>
  <si>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</si>
  <si>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</si>
  <si>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</si>
  <si>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</si>
  <si>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</si>
  <si>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</si>
  <si>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</si>
  <si>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</si>
  <si>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</si>
  <si>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</si>
  <si>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</si>
  <si>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</si>
  <si>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</si>
  <si>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</si>
  <si>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</si>
  <si>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</si>
  <si>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</si>
  <si>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</si>
  <si>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</si>
  <si>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</si>
  <si>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</si>
  <si>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</si>
  <si>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</si>
  <si>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</si>
  <si>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</si>
  <si>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</si>
  <si>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</si>
  <si>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</si>
  <si>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</si>
  <si>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</si>
  <si>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</si>
  <si>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</si>
  <si>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</si>
  <si>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</si>
  <si>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</si>
  <si>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</si>
  <si>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</si>
  <si>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</si>
  <si>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</si>
  <si>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</si>
  <si>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</si>
  <si>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</si>
  <si>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</si>
  <si>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</si>
  <si>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</si>
  <si>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</si>
  <si>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</si>
  <si>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</si>
  <si>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</si>
  <si>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</si>
  <si>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</si>
  <si>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</si>
  <si>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</si>
  <si>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</si>
  <si>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</si>
  <si>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</si>
  <si>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</si>
  <si>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</si>
  <si>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</si>
  <si>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</si>
  <si>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</si>
  <si>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</si>
  <si>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</si>
  <si>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</si>
  <si>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</si>
  <si>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</si>
  <si>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</si>
  <si>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</si>
  <si>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</si>
  <si>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</si>
  <si>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</si>
  <si>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</si>
  <si>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</si>
  <si>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</si>
  <si>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</si>
  <si>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</si>
  <si>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</si>
  <si>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</si>
  <si>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</si>
  <si>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</si>
  <si>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</si>
  <si>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</si>
  <si>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</si>
  <si>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</si>
  <si>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</si>
  <si>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</si>
  <si>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</si>
  <si>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</si>
  <si>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</si>
  <si>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</si>
  <si>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</si>
  <si>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</si>
  <si>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</si>
  <si>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</si>
  <si>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</si>
  <si>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</si>
  <si>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</si>
  <si>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</si>
  <si>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</si>
  <si>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</si>
  <si>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</si>
  <si>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</si>
  <si>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</si>
  <si>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</si>
  <si>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</si>
  <si>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</si>
  <si>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</si>
  <si>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</si>
  <si>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</si>
  <si>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</si>
  <si>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</si>
  <si>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</si>
  <si>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</si>
  <si>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</si>
  <si>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</si>
  <si>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</si>
  <si>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</si>
  <si>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</si>
  <si>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</si>
  <si>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</si>
  <si>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</si>
  <si>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</si>
  <si>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</si>
  <si>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</si>
  <si>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</si>
  <si>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</si>
  <si>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</si>
  <si>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</si>
  <si>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</si>
  <si>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</si>
  <si>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</si>
  <si>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</si>
  <si>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</si>
  <si>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</si>
  <si>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</si>
  <si>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</si>
  <si>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</si>
  <si>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</si>
  <si>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</si>
  <si>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</si>
  <si>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</si>
  <si>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</si>
  <si>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</si>
  <si>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</si>
  <si>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</si>
  <si>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</si>
  <si>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</si>
  <si>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</si>
  <si>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</si>
  <si>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</si>
  <si>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</si>
  <si>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</si>
  <si>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</si>
  <si>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</si>
  <si>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</si>
  <si>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</si>
  <si>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</si>
  <si>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</si>
  <si>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</si>
  <si>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</si>
  <si>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</si>
  <si>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</si>
  <si>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</si>
  <si>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</si>
  <si>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</si>
  <si>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</si>
  <si>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</si>
  <si>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</si>
  <si>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</si>
  <si>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</si>
  <si>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</si>
  <si>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</si>
  <si>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</si>
  <si>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</si>
  <si>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</si>
  <si>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</si>
  <si>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</si>
  <si>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</si>
  <si>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</si>
  <si>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</si>
  <si>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</si>
  <si>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</si>
  <si>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</si>
  <si>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</si>
  <si>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</si>
  <si>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</si>
  <si>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</si>
  <si>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</si>
  <si>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</si>
  <si>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</si>
  <si>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</si>
  <si>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</si>
  <si>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</si>
  <si>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</si>
  <si>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</si>
  <si>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</si>
  <si>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</si>
  <si>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</si>
  <si>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</si>
  <si>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</si>
  <si>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</si>
  <si>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</si>
  <si>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</si>
  <si>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</si>
  <si>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</si>
  <si>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</si>
  <si>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</si>
  <si>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</si>
  <si>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</si>
  <si>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</si>
  <si>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</si>
  <si>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</si>
  <si>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</si>
  <si>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</si>
  <si>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</si>
  <si>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</si>
  <si>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</si>
  <si>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</si>
  <si>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</si>
  <si>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</si>
  <si>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</si>
  <si>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</si>
  <si>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</si>
  <si>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</si>
  <si>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</si>
  <si>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</si>
  <si>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</si>
  <si>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</si>
  <si>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</si>
  <si>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</si>
  <si>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</si>
  <si>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</si>
  <si>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</si>
  <si>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</si>
  <si>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</si>
  <si>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</si>
  <si>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</si>
  <si>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</si>
  <si>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</si>
  <si>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</si>
  <si>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</si>
  <si>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</si>
  <si>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</si>
  <si>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</si>
  <si>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</si>
  <si>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</si>
  <si>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</si>
  <si>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</si>
  <si>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</si>
  <si>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</si>
  <si>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</si>
  <si>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</si>
  <si>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</si>
  <si>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</si>
  <si>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</si>
  <si>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</si>
  <si>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</si>
  <si>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</si>
  <si>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</si>
  <si>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</si>
  <si>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</si>
  <si>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</si>
  <si>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</si>
  <si>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</si>
  <si>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</si>
  <si>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</si>
  <si>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</si>
  <si>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</si>
  <si>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</si>
  <si>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</si>
  <si>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</si>
  <si>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</si>
  <si>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</si>
  <si>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</si>
  <si>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</si>
  <si>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</si>
  <si>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</si>
  <si>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</si>
  <si>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</si>
  <si>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</si>
  <si>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</si>
  <si>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</si>
  <si>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</si>
  <si>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</si>
  <si>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</si>
  <si>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</si>
  <si>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</si>
  <si>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</si>
  <si>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</si>
  <si>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</si>
  <si>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</si>
  <si>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</si>
  <si>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</si>
  <si>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</si>
  <si>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</si>
  <si>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</si>
  <si>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</si>
  <si>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</si>
  <si>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</si>
  <si>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</si>
  <si>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</si>
  <si>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</si>
  <si>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</si>
  <si>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</si>
  <si>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</si>
  <si>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</si>
  <si>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</si>
  <si>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</si>
  <si>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</si>
  <si>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</si>
  <si>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</si>
  <si>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</si>
  <si>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</si>
  <si>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</si>
  <si>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</si>
  <si>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</si>
  <si>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</si>
  <si>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</si>
  <si>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</si>
  <si>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</si>
  <si>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</si>
  <si>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</si>
  <si>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</si>
  <si>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</si>
  <si>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</si>
  <si>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</si>
  <si>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</si>
  <si>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</si>
  <si>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</si>
  <si>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</si>
  <si>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</si>
  <si>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</si>
  <si>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</si>
  <si>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</si>
  <si>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</si>
  <si>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</si>
  <si>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</si>
  <si>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</si>
  <si>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</si>
  <si>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</si>
  <si>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</si>
  <si>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</si>
  <si>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</si>
  <si>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</si>
  <si>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</si>
  <si>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</si>
  <si>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</si>
  <si>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</si>
  <si>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</si>
  <si>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</si>
  <si>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</si>
  <si>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</si>
  <si>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</si>
  <si>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</si>
  <si>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</si>
  <si>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</si>
  <si>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</si>
  <si>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</si>
  <si>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</si>
  <si>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</si>
  <si>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</si>
  <si>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</si>
  <si>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</si>
  <si>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</si>
  <si>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</si>
  <si>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</si>
  <si>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</si>
  <si>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</si>
  <si>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</si>
  <si>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</si>
  <si>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</si>
  <si>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</si>
  <si>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</si>
  <si>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</si>
  <si>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</si>
  <si>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</si>
  <si>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</si>
  <si>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</si>
  <si>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</si>
  <si>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</si>
  <si>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</si>
  <si>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</si>
  <si>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</si>
  <si>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</si>
  <si>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</si>
  <si>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</si>
  <si>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</si>
  <si>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</si>
  <si>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</si>
  <si>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</si>
  <si>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</si>
  <si>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</si>
  <si>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</si>
  <si>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</si>
  <si>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</si>
  <si>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</si>
  <si>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</si>
  <si>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</si>
  <si>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</si>
  <si>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</si>
  <si>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</si>
  <si>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</si>
  <si>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</si>
  <si>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</si>
  <si>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</si>
  <si>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</si>
  <si>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</si>
  <si>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</si>
  <si>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</si>
  <si>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</si>
  <si>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</si>
  <si>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</si>
  <si>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</si>
  <si>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</si>
  <si>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</si>
  <si>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</si>
  <si>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</si>
  <si>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</si>
  <si>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</si>
  <si>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</si>
  <si>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</si>
  <si>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</si>
  <si>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</si>
  <si>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</si>
  <si>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</si>
  <si>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</si>
  <si>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</si>
  <si>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</si>
  <si>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</si>
  <si>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</si>
  <si>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</si>
  <si>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</si>
  <si>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</si>
  <si>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</si>
  <si>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</si>
  <si>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</si>
  <si>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</si>
  <si>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</si>
  <si>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</si>
  <si>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</si>
  <si>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</si>
  <si>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</si>
  <si>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</si>
  <si>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</si>
  <si>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</si>
  <si>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</si>
  <si>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</si>
  <si>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</si>
  <si>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</si>
  <si>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</si>
  <si>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</si>
  <si>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</si>
  <si>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</si>
  <si>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</si>
  <si>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</si>
  <si>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</si>
  <si>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</si>
  <si>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</si>
  <si>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</si>
  <si>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</si>
  <si>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</si>
  <si>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</si>
  <si>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</si>
  <si>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</si>
  <si>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</si>
  <si>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</si>
  <si>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</si>
  <si>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</si>
  <si>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</si>
  <si>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</si>
  <si>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</si>
  <si>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</si>
  <si>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</si>
  <si>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</si>
  <si>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</si>
  <si>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</si>
  <si>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</si>
  <si>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</si>
  <si>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</si>
  <si>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</si>
  <si>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</si>
  <si>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</si>
  <si>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</si>
  <si>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</si>
  <si>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</si>
  <si>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</si>
  <si>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</si>
  <si>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</si>
  <si>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</si>
  <si>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</si>
  <si>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</si>
  <si>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</si>
  <si>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</si>
  <si>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</si>
  <si>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</si>
  <si>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</si>
  <si>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</si>
  <si>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</si>
  <si>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</si>
  <si>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</si>
  <si>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</si>
  <si>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</si>
  <si>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</si>
  <si>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</si>
  <si>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</si>
  <si>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</si>
  <si>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</si>
  <si>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</si>
  <si>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</si>
  <si>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</si>
  <si>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</si>
  <si>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</si>
  <si>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</si>
  <si>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</si>
  <si>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</si>
  <si>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</si>
  <si>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</si>
  <si>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</si>
  <si>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</si>
  <si>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</si>
  <si>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</si>
  <si>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</si>
  <si>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</si>
  <si>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</si>
  <si>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</si>
  <si>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</si>
  <si>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</si>
  <si>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</si>
  <si>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</si>
  <si>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</si>
  <si>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</si>
  <si>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</si>
  <si>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</si>
  <si>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</si>
  <si>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</si>
  <si>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</si>
  <si>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</si>
  <si>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</si>
  <si>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</si>
  <si>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</si>
  <si>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</si>
  <si>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</si>
  <si>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</si>
  <si>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</si>
  <si>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</si>
  <si>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</si>
  <si>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</si>
  <si>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</si>
  <si>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</si>
  <si>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</si>
  <si>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</si>
  <si>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</si>
  <si>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</si>
  <si>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</si>
  <si>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</si>
  <si>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</si>
  <si>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</si>
  <si>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</si>
  <si>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</si>
  <si>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</si>
  <si>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</si>
  <si>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</si>
  <si>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</si>
  <si>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</si>
  <si>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</si>
  <si>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</si>
  <si>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</si>
  <si>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</si>
  <si>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</si>
  <si>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</si>
  <si>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</si>
  <si>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</si>
  <si>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</si>
  <si>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</si>
  <si>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</si>
  <si>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</si>
  <si>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</si>
  <si>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</si>
  <si>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</si>
  <si>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</si>
  <si>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</si>
  <si>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</si>
  <si>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</si>
  <si>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</si>
  <si>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</si>
  <si>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</si>
  <si>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</si>
  <si>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</si>
  <si>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</si>
  <si>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</si>
  <si>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</si>
  <si>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</si>
  <si>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</si>
  <si>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</si>
  <si>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</si>
  <si>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</si>
  <si>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</si>
  <si>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</si>
  <si>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</si>
  <si>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</si>
  <si>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</si>
  <si>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</si>
  <si>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</si>
  <si>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</si>
  <si>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</si>
  <si>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</si>
  <si>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</si>
  <si>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</si>
  <si>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</si>
  <si>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</si>
  <si>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</si>
  <si>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</si>
  <si>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</si>
  <si>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</si>
  <si>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</si>
  <si>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</si>
  <si>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</si>
  <si>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</si>
  <si>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</si>
  <si>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</si>
  <si>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</si>
  <si>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</si>
  <si>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</si>
  <si>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</si>
  <si>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</si>
  <si>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</si>
  <si>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</si>
  <si>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</si>
  <si>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</si>
  <si>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</si>
  <si>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</si>
  <si>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</si>
  <si>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</si>
  <si>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</si>
  <si>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</si>
  <si>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</si>
  <si>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</si>
  <si>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</si>
  <si>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</si>
  <si>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</si>
  <si>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</si>
  <si>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</si>
  <si>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</si>
  <si>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</si>
  <si>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</si>
  <si>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</si>
  <si>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</si>
  <si>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</si>
  <si>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</si>
  <si>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</si>
  <si>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</si>
  <si>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</si>
  <si>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</si>
  <si>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</si>
  <si>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</si>
  <si>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</si>
  <si>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</si>
  <si>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</si>
  <si>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</si>
  <si>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</si>
  <si>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</si>
  <si>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</si>
  <si>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</si>
  <si>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</si>
  <si>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</si>
  <si>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</si>
  <si>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</si>
  <si>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</si>
  <si>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</si>
  <si>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</si>
  <si>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</si>
  <si>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</si>
  <si>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</si>
  <si>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</si>
  <si>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</si>
  <si>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</si>
  <si>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</si>
  <si>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</si>
  <si>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</si>
  <si>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</si>
  <si>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</si>
  <si>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</si>
  <si>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</si>
  <si>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</si>
  <si>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</si>
  <si>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</si>
  <si>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</si>
  <si>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</si>
  <si>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</si>
  <si>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</si>
  <si>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</si>
  <si>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</si>
  <si>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</si>
  <si>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</si>
  <si>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</si>
  <si>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</si>
  <si>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</si>
  <si>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</si>
  <si>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</si>
  <si>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</si>
  <si>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</si>
  <si>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</si>
  <si>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</si>
  <si>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</si>
  <si>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</si>
  <si>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</si>
  <si>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</si>
  <si>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</si>
  <si>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</si>
  <si>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</si>
  <si>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</si>
  <si>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</si>
  <si>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</si>
  <si>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</si>
  <si>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</si>
  <si>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</si>
  <si>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</si>
  <si>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</si>
  <si>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</si>
  <si>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</si>
  <si>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</si>
  <si>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</si>
  <si>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</si>
  <si>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</si>
  <si>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</si>
  <si>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</si>
  <si>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</si>
  <si>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</si>
  <si>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</si>
  <si>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</si>
  <si>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</si>
  <si>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</si>
  <si>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</si>
  <si>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</si>
  <si>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</si>
  <si>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</si>
  <si>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</si>
  <si>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</si>
  <si>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</si>
  <si>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</si>
  <si>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</si>
  <si>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</si>
  <si>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</si>
  <si>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</si>
  <si>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</si>
  <si>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</si>
  <si>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</si>
  <si>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</si>
  <si>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</si>
  <si>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</si>
  <si>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</si>
  <si>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</si>
  <si>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</si>
  <si>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</si>
  <si>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</si>
  <si>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</si>
  <si>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</si>
  <si>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</si>
  <si>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</si>
  <si>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</si>
  <si>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</si>
  <si>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</si>
  <si>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</si>
  <si>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</si>
  <si>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</si>
  <si>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</si>
  <si>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</si>
  <si>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</si>
  <si>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</si>
  <si>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</si>
  <si>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</si>
  <si>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</si>
  <si>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</si>
  <si>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</si>
  <si>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</si>
  <si>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</si>
  <si>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</si>
  <si>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</si>
  <si>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</si>
  <si>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</si>
  <si>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</si>
  <si>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</si>
  <si>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</si>
  <si>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</si>
  <si>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</si>
  <si>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</si>
  <si>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</si>
  <si>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</si>
  <si>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</si>
  <si>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</si>
  <si>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</si>
  <si>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</si>
  <si>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</si>
  <si>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</si>
  <si>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</si>
  <si>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</si>
  <si>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</si>
  <si>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</si>
  <si>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</si>
  <si>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</si>
  <si>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</si>
  <si>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</si>
  <si>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</si>
  <si>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</si>
  <si>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</si>
  <si>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</si>
  <si>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</si>
  <si>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</si>
  <si>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</si>
  <si>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</si>
  <si>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</si>
  <si>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</si>
  <si>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</si>
  <si>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</si>
  <si>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</si>
  <si>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</si>
  <si>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</si>
  <si>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</si>
  <si>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</si>
  <si>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</si>
  <si>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</si>
  <si>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</si>
  <si>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</si>
  <si>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</si>
  <si>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</si>
  <si>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</si>
  <si>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</si>
  <si>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</si>
  <si>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</si>
  <si>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</si>
  <si>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</si>
  <si>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</si>
  <si>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</si>
  <si>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</si>
  <si>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</si>
  <si>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</si>
  <si>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</si>
  <si>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</si>
  <si>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</si>
  <si>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</si>
  <si>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</si>
  <si>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</si>
  <si>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</si>
  <si>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</si>
  <si>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</si>
  <si>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</si>
  <si>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</si>
  <si>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</si>
  <si>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</si>
  <si>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</si>
  <si>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</si>
  <si>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</si>
  <si>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</si>
  <si>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</si>
  <si>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</si>
  <si>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</si>
  <si>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</si>
  <si>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</si>
  <si>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</si>
  <si>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</si>
  <si>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</si>
  <si>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</si>
  <si>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</si>
  <si>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</si>
  <si>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</si>
  <si>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</si>
  <si>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</si>
  <si>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</si>
  <si>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</si>
  <si>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</si>
  <si>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</si>
  <si>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</si>
  <si>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</si>
  <si>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</si>
  <si>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</si>
  <si>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</si>
  <si>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</si>
  <si>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</si>
  <si>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</si>
  <si>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</si>
  <si>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</si>
  <si>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</si>
  <si>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</si>
  <si>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</si>
  <si>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</si>
  <si>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</si>
  <si>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</si>
  <si>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</si>
  <si>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</si>
  <si>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</si>
  <si>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</si>
  <si>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</si>
  <si>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</si>
  <si>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</si>
  <si>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</si>
  <si>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</si>
  <si>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</si>
  <si>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</si>
  <si>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</si>
  <si>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</si>
  <si>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</si>
  <si>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</si>
  <si>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</si>
  <si>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</si>
  <si>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</si>
  <si>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</si>
  <si>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</si>
  <si>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</si>
  <si>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</si>
  <si>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</si>
  <si>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</si>
  <si>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</si>
  <si>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</si>
  <si>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</si>
  <si>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</si>
  <si>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</si>
  <si>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</si>
  <si>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</si>
  <si>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</si>
  <si>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</si>
  <si>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</si>
  <si>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</si>
  <si>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</si>
  <si>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</si>
  <si>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</si>
  <si>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</si>
  <si>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</si>
  <si>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</si>
  <si>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</si>
  <si>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</si>
  <si>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</si>
  <si>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</si>
  <si>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</si>
  <si>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</si>
  <si>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</si>
  <si>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</si>
  <si>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</si>
  <si>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</si>
  <si>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</si>
  <si>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</si>
  <si>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</si>
  <si>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</si>
  <si>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</si>
  <si>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</si>
  <si>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</si>
  <si>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</si>
  <si>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</si>
  <si>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</si>
  <si>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</si>
  <si>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</si>
  <si>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</si>
  <si>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</si>
  <si>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</si>
  <si>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</si>
  <si>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</si>
  <si>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</si>
  <si>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</si>
  <si>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</si>
  <si>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</si>
  <si>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</si>
  <si>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</si>
  <si>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</si>
  <si>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</si>
  <si>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</si>
  <si>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</si>
  <si>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</si>
  <si>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</si>
  <si>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</si>
  <si>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</si>
  <si>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</si>
  <si>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</si>
  <si>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</si>
  <si>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</si>
  <si>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</si>
  <si>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</si>
  <si>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</si>
  <si>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</si>
  <si>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</si>
  <si>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</si>
  <si>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</si>
  <si>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</si>
  <si>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</si>
  <si>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</si>
  <si>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</si>
  <si>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</si>
  <si>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</si>
  <si>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</si>
  <si>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</si>
  <si>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</si>
  <si>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</si>
  <si>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</si>
  <si>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</si>
  <si>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</si>
  <si>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</si>
  <si>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</si>
  <si>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</si>
  <si>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</si>
  <si>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</si>
  <si>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</si>
  <si>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</si>
  <si>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</si>
  <si>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</si>
  <si>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</si>
  <si>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</si>
  <si>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</si>
  <si>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</si>
  <si>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</si>
  <si>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</si>
  <si>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</si>
  <si>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</si>
  <si>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</si>
  <si>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</si>
  <si>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</si>
  <si>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</si>
  <si>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</si>
  <si>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</si>
  <si>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</si>
  <si>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</si>
  <si>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</si>
  <si>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</si>
  <si>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</si>
  <si>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</si>
  <si>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</si>
  <si>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</si>
  <si>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</si>
  <si>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</si>
  <si>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</si>
  <si>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</si>
  <si>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</si>
  <si>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</si>
  <si>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</si>
  <si>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</si>
  <si>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</si>
  <si>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</si>
  <si>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</si>
  <si>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</si>
  <si>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</si>
  <si>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</si>
  <si>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</si>
  <si>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</si>
  <si>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</si>
  <si>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</si>
  <si>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</si>
  <si>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</si>
  <si>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</si>
  <si>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</si>
  <si>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</si>
  <si>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</si>
  <si>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</si>
  <si>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</si>
  <si>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</si>
  <si>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</si>
  <si>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</si>
  <si>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</si>
  <si>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</si>
  <si>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</si>
  <si>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</si>
  <si>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</si>
  <si>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</si>
  <si>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</si>
  <si>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</si>
  <si>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</si>
  <si>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</si>
  <si>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</si>
  <si>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</si>
  <si>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</si>
  <si>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</si>
  <si>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</si>
  <si>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</si>
  <si>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</si>
  <si>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</si>
  <si>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</si>
  <si>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</si>
  <si>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</si>
  <si>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</si>
  <si>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</si>
  <si>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</si>
  <si>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</si>
  <si>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</si>
  <si>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</si>
  <si>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</si>
  <si>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</si>
  <si>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</si>
  <si>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</si>
  <si>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</si>
  <si>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</si>
  <si>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</si>
  <si>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</si>
  <si>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</si>
  <si>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</si>
  <si>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</si>
  <si>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</si>
  <si>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</si>
  <si>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</si>
  <si>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</si>
  <si>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</si>
  <si>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</si>
  <si>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</si>
  <si>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</si>
  <si>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</si>
  <si>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</si>
  <si>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</si>
  <si>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</si>
  <si>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</si>
  <si>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</si>
  <si>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</si>
  <si>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</si>
  <si>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</si>
  <si>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</si>
  <si>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</si>
  <si>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</si>
  <si>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</si>
  <si>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</si>
  <si>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</si>
  <si>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</si>
  <si>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</si>
  <si>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</si>
  <si>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</si>
  <si>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</si>
  <si>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</si>
  <si>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</si>
  <si>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</si>
  <si>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</si>
  <si>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</si>
  <si>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</si>
  <si>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</si>
  <si>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</si>
  <si>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</si>
  <si>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</si>
  <si>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</si>
  <si>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</si>
  <si>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</si>
  <si>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</si>
  <si>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</si>
  <si>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</si>
  <si>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</si>
  <si>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</si>
  <si>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</si>
  <si>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</si>
  <si>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</si>
  <si>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</si>
  <si>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</si>
  <si>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</si>
  <si>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</si>
  <si>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</si>
  <si>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</si>
  <si>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</si>
  <si>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</si>
  <si>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</si>
  <si>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</si>
  <si>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</si>
  <si>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</si>
  <si>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</si>
  <si>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</si>
  <si>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</si>
  <si>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</si>
  <si>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</si>
  <si>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</si>
  <si>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</si>
  <si>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</si>
  <si>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</si>
  <si>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</si>
  <si>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</si>
  <si>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</si>
  <si>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</si>
  <si>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</si>
  <si>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</si>
  <si>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</si>
  <si>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</si>
  <si>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</si>
  <si>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</si>
  <si>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</si>
  <si>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</si>
  <si>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</si>
  <si>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</si>
  <si>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</si>
  <si>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</si>
  <si>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</si>
  <si>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</si>
  <si>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</si>
  <si>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</si>
  <si>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</si>
  <si>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</si>
  <si>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</si>
  <si>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</si>
  <si>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</si>
  <si>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</si>
  <si>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</si>
  <si>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</si>
  <si>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</si>
  <si>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</si>
  <si>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</si>
  <si>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</si>
  <si>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</si>
  <si>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</si>
  <si>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</si>
  <si>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</si>
  <si>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</si>
  <si>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</si>
  <si>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</si>
  <si>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</si>
  <si>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</si>
  <si>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</si>
  <si>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</si>
  <si>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</si>
  <si>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</si>
  <si>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</si>
  <si>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</si>
  <si>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</si>
  <si>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</si>
  <si>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</si>
  <si>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</si>
  <si>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</si>
  <si>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</si>
  <si>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</si>
  <si>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</si>
  <si>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</si>
  <si>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</si>
  <si>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</si>
  <si>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</si>
  <si>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</si>
  <si>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</si>
  <si>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</si>
  <si>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</si>
  <si>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</si>
  <si>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</si>
  <si>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</si>
  <si>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</si>
  <si>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</si>
  <si>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</si>
  <si>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</si>
  <si>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</si>
  <si>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</si>
  <si>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</si>
  <si>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</si>
  <si>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</si>
  <si>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</si>
  <si>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</si>
  <si>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</si>
  <si>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</si>
  <si>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</si>
  <si>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</si>
  <si>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</si>
  <si>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</si>
  <si>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</si>
  <si>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</si>
  <si>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</si>
  <si>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</si>
  <si>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</si>
  <si>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</si>
  <si>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</si>
  <si>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</si>
  <si>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</si>
  <si>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</si>
  <si>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</si>
  <si>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</si>
  <si>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</si>
  <si>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</si>
  <si>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</si>
  <si>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</si>
  <si>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</si>
  <si>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</si>
  <si>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</si>
  <si>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</si>
  <si>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</si>
  <si>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</si>
  <si>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</si>
  <si>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</si>
  <si>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</si>
  <si>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</si>
  <si>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</si>
  <si>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</si>
  <si>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</si>
  <si>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</si>
  <si>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</si>
  <si>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</si>
  <si>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</si>
  <si>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</si>
  <si>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</si>
  <si>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</si>
  <si>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</si>
  <si>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</si>
  <si>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</si>
  <si>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</si>
  <si>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</si>
  <si>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</si>
  <si>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</si>
  <si>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</si>
  <si>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</si>
  <si>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</si>
  <si>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</si>
  <si>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</si>
  <si>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</si>
  <si>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</si>
  <si>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</si>
  <si>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</si>
  <si>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</si>
  <si>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</si>
  <si>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</si>
  <si>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</si>
  <si>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</si>
  <si>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</si>
  <si>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</si>
  <si>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</si>
  <si>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</si>
  <si>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</si>
  <si>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</si>
  <si>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</si>
  <si>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</si>
  <si>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</si>
  <si>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</si>
  <si>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</si>
  <si>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</si>
  <si>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</si>
  <si>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</si>
  <si>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</si>
  <si>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</si>
  <si>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</si>
  <si>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</si>
  <si>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</si>
  <si>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</si>
  <si>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</si>
  <si>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</si>
  <si>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</si>
  <si>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</si>
  <si>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</si>
  <si>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</si>
  <si>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</si>
  <si>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</si>
  <si>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</si>
  <si>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</si>
  <si>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</si>
  <si>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</si>
  <si>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</si>
  <si>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</si>
  <si>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</si>
  <si>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</si>
  <si>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</si>
  <si>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</si>
  <si>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</si>
  <si>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</si>
  <si>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</si>
  <si>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</si>
  <si>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</si>
  <si>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</si>
  <si>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</si>
  <si>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</si>
  <si>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</si>
  <si>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</si>
  <si>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</si>
  <si>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</si>
  <si>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</si>
  <si>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</si>
  <si>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</si>
  <si>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</si>
  <si>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</si>
  <si>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</si>
  <si>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</si>
  <si>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</si>
  <si>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</si>
  <si>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</si>
  <si>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</si>
  <si>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</si>
  <si>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</si>
  <si>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</si>
  <si>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</si>
  <si>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</si>
  <si>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</si>
  <si>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</si>
  <si>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</si>
  <si>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</si>
  <si>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</si>
  <si>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</si>
  <si>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</si>
  <si>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</si>
  <si>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</si>
  <si>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</si>
  <si>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</si>
  <si>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</si>
  <si>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</si>
  <si>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</si>
  <si>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</si>
  <si>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</si>
  <si>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</si>
  <si>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</si>
  <si>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</si>
  <si>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</si>
  <si>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</si>
  <si>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</si>
  <si>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</si>
  <si>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</si>
  <si>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</si>
  <si>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</si>
  <si>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</si>
  <si>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</si>
  <si>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</si>
  <si>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</si>
  <si>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</si>
  <si>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</si>
  <si>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</si>
  <si>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</si>
  <si>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</si>
  <si>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</si>
  <si>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</si>
  <si>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</si>
  <si>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</si>
  <si>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</si>
  <si>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</si>
  <si>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</si>
  <si>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</si>
  <si>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</si>
  <si>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</si>
  <si>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</si>
  <si>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</si>
  <si>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</si>
  <si>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</si>
  <si>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</si>
  <si>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</si>
  <si>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</si>
  <si>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</si>
  <si>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</si>
  <si>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</si>
  <si>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</si>
  <si>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</si>
  <si>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</si>
  <si>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</si>
  <si>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</si>
  <si>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</si>
  <si>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</si>
  <si>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</si>
  <si>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</si>
  <si>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</si>
  <si>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</si>
  <si>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</si>
  <si>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</si>
  <si>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</si>
  <si>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</si>
  <si>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</si>
  <si>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</si>
  <si>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</si>
  <si>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</si>
  <si>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</si>
  <si>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</si>
  <si>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</si>
  <si>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</si>
  <si>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</si>
  <si>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</si>
  <si>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</si>
  <si>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</si>
  <si>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</si>
  <si>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</si>
  <si>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</si>
  <si>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</si>
  <si>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</si>
  <si>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</si>
  <si>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</si>
  <si>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</si>
  <si>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</si>
  <si>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</si>
  <si>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</si>
  <si>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</si>
  <si>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</si>
  <si>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</si>
  <si>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</si>
  <si>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</si>
  <si>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</si>
  <si>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</si>
  <si>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</si>
  <si>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</si>
  <si>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</si>
  <si>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</si>
  <si>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</si>
  <si>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</si>
  <si>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</si>
  <si>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</si>
  <si>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</si>
  <si>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</si>
  <si>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</si>
  <si>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</si>
  <si>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</si>
  <si>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</si>
  <si>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</si>
  <si>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</si>
  <si>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</si>
  <si>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</si>
  <si>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</si>
  <si>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</si>
  <si>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</si>
  <si>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</si>
  <si>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</si>
  <si>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</si>
  <si>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</si>
  <si>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</si>
  <si>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</si>
  <si>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</si>
  <si>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</si>
  <si>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</si>
  <si>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</si>
  <si>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</si>
  <si>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</si>
  <si>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</si>
  <si>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</si>
  <si>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</si>
  <si>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</si>
  <si>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</si>
  <si>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</si>
  <si>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</si>
  <si>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</si>
  <si>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</si>
  <si>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</si>
  <si>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</si>
  <si>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</si>
  <si>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</si>
  <si>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</si>
  <si>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</si>
  <si>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</si>
  <si>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</si>
  <si>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</si>
  <si>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</si>
  <si>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</si>
  <si>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</si>
  <si>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</si>
  <si>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</si>
  <si>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</si>
  <si>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</si>
  <si>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</si>
  <si>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</si>
  <si>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</si>
  <si>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</si>
  <si>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</si>
  <si>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</si>
  <si>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</si>
  <si>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</si>
  <si>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</si>
  <si>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</si>
  <si>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</si>
  <si>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</si>
  <si>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</si>
  <si>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</si>
  <si>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</si>
  <si>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</si>
  <si>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</si>
  <si>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</si>
  <si>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</si>
  <si>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</si>
  <si>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</si>
  <si>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</si>
  <si>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</si>
  <si>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</si>
  <si>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</si>
  <si>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</si>
  <si>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</si>
  <si>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</si>
  <si>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</si>
  <si>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</si>
  <si>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</si>
  <si>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</si>
  <si>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</si>
  <si>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</si>
  <si>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</si>
  <si>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</si>
  <si>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</si>
  <si>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</si>
  <si>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</si>
  <si>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</si>
  <si>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</si>
  <si>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</si>
  <si>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</si>
  <si>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</si>
  <si>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</si>
  <si>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</si>
  <si>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</si>
  <si>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</si>
  <si>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</si>
  <si>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</si>
  <si>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</si>
  <si>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</si>
  <si>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</si>
  <si>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</si>
  <si>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</si>
  <si>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</si>
  <si>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</si>
  <si>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</si>
  <si>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</si>
  <si>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</si>
  <si>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</si>
  <si>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</si>
  <si>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</si>
  <si>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</si>
  <si>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</si>
  <si>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</si>
  <si>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</si>
  <si>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</si>
  <si>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</si>
  <si>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</si>
  <si>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</si>
  <si>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</si>
  <si>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</si>
  <si>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</si>
  <si>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</si>
  <si>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</si>
  <si>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</si>
  <si>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</si>
  <si>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</si>
  <si>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</si>
  <si>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</si>
  <si>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</si>
  <si>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</si>
  <si>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</si>
  <si>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</si>
  <si>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</si>
  <si>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</si>
  <si>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</si>
  <si>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</si>
  <si>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</si>
  <si>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</si>
  <si>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</si>
  <si>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</si>
  <si>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</si>
  <si>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</si>
  <si>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</si>
  <si>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</si>
  <si>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</si>
  <si>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</si>
  <si>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</si>
  <si>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</si>
  <si>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</si>
  <si>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</si>
  <si>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</si>
  <si>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</si>
  <si>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</si>
  <si>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</si>
  <si>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</si>
  <si>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</si>
  <si>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</si>
  <si>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</si>
  <si>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</si>
  <si>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</si>
  <si>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</si>
  <si>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</si>
  <si>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</si>
  <si>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</si>
  <si>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</si>
  <si>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</si>
  <si>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</si>
  <si>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</si>
  <si>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</si>
  <si>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</si>
  <si>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</si>
  <si>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</si>
  <si>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</si>
  <si>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</si>
  <si>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</si>
  <si>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</si>
  <si>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</si>
  <si>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</si>
  <si>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</si>
  <si>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</si>
  <si>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</si>
  <si>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</si>
  <si>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</si>
  <si>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</si>
  <si>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</si>
  <si>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</si>
  <si>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</si>
  <si>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</si>
  <si>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</si>
  <si>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</si>
  <si>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</si>
  <si>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</si>
  <si>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</si>
  <si>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</si>
  <si>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</si>
  <si>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</si>
  <si>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</si>
  <si>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</si>
  <si>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</si>
  <si>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</si>
  <si>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</si>
  <si>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</si>
  <si>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</si>
  <si>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</si>
  <si>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</si>
  <si>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</si>
  <si>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</si>
  <si>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</si>
  <si>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</si>
  <si>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</si>
  <si>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</si>
  <si>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</si>
  <si>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</si>
  <si>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</si>
  <si>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</si>
  <si>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</si>
  <si>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</si>
  <si>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</si>
  <si>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</si>
  <si>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</si>
  <si>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</si>
  <si>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</si>
  <si>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</si>
  <si>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</si>
  <si>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</si>
  <si>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</si>
  <si>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</si>
  <si>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</si>
  <si>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</si>
  <si>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</si>
  <si>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</si>
  <si>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</si>
  <si>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</si>
  <si>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</si>
  <si>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</si>
  <si>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</si>
  <si>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</si>
  <si>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</si>
  <si>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</si>
  <si>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</si>
  <si>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</si>
  <si>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</si>
  <si>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</si>
  <si>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</si>
  <si>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</si>
  <si>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</si>
  <si>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</si>
  <si>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</si>
  <si>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</si>
  <si>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</si>
  <si>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</si>
  <si>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</si>
  <si>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</si>
  <si>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</si>
  <si>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</si>
  <si>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</si>
  <si>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</si>
  <si>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</si>
  <si>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</si>
  <si>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</si>
  <si>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</si>
  <si>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</si>
  <si>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</si>
  <si>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</si>
  <si>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</si>
  <si>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</si>
  <si>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</si>
  <si>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</si>
  <si>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</si>
  <si>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</si>
  <si>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</si>
  <si>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</si>
  <si>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</si>
  <si>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</si>
  <si>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</si>
  <si>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</si>
  <si>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</si>
  <si>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</si>
  <si>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</si>
  <si>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</si>
  <si>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</si>
  <si>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</si>
  <si>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</si>
  <si>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</si>
  <si>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</si>
  <si>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</si>
  <si>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</si>
  <si>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</si>
  <si>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</si>
  <si>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</si>
  <si>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</si>
  <si>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</si>
  <si>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</si>
  <si>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</si>
  <si>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</si>
  <si>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</si>
  <si>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</si>
  <si>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</si>
  <si>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</si>
  <si>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</si>
  <si>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</si>
  <si>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</si>
  <si>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</si>
  <si>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</si>
  <si>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</si>
  <si>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</si>
  <si>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</si>
  <si>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</si>
  <si>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</si>
  <si>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</si>
  <si>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</si>
  <si>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</si>
  <si>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</si>
  <si>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</si>
  <si>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</si>
  <si>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</si>
  <si>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</si>
  <si>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</si>
  <si>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</si>
  <si>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</si>
  <si>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</si>
  <si>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</si>
  <si>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</si>
  <si>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</si>
  <si>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</si>
  <si>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</si>
  <si>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</si>
  <si>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</si>
  <si>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</si>
  <si>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</si>
  <si>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</si>
  <si>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</si>
  <si>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</si>
  <si>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</si>
  <si>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</si>
  <si>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</si>
  <si>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</si>
  <si>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</si>
  <si>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</si>
  <si>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</si>
  <si>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</si>
  <si>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</si>
  <si>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</si>
  <si>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</si>
  <si>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</si>
  <si>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</si>
  <si>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</si>
  <si>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</si>
  <si>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</si>
  <si>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</si>
  <si>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</si>
  <si>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</si>
  <si>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</si>
  <si>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</si>
  <si>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</si>
  <si>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</si>
  <si>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</si>
  <si>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</si>
  <si>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</si>
  <si>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</si>
  <si>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</si>
  <si>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</si>
  <si>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</si>
  <si>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</si>
  <si>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</si>
  <si>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</si>
  <si>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</si>
  <si>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</si>
  <si>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</si>
  <si>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</si>
  <si>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</si>
  <si>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</si>
  <si>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</si>
  <si>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</si>
  <si>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</si>
  <si>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</si>
  <si>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</si>
  <si>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</si>
  <si>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</si>
  <si>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</si>
  <si>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</si>
  <si>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</si>
  <si>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</si>
  <si>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</si>
  <si>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</si>
  <si>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</si>
  <si>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</si>
  <si>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</si>
  <si>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</si>
  <si>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</si>
  <si>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</si>
  <si>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</si>
  <si>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</si>
  <si>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</si>
  <si>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</si>
  <si>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</si>
  <si>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</si>
  <si>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</si>
  <si>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</si>
  <si>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</si>
  <si>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</si>
  <si>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</si>
  <si>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</si>
  <si>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</si>
  <si>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</si>
  <si>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</si>
  <si>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</si>
  <si>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</si>
  <si>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</si>
  <si>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</si>
  <si>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</si>
  <si>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</si>
  <si>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</si>
  <si>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</si>
  <si>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</si>
  <si>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</si>
  <si>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</si>
  <si>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</si>
  <si>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</si>
  <si>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</si>
  <si>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</si>
  <si>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</si>
  <si>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</si>
  <si>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</si>
  <si>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</si>
  <si>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</si>
  <si>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</si>
  <si>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</si>
  <si>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</si>
  <si>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</si>
  <si>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</si>
  <si>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</si>
  <si>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</si>
  <si>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</si>
  <si>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</si>
  <si>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</si>
  <si>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</si>
  <si>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</si>
  <si>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</si>
  <si>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</si>
  <si>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</si>
  <si>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</si>
  <si>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</si>
  <si>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</si>
  <si>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</si>
  <si>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</si>
  <si>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</si>
  <si>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</si>
  <si>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</si>
  <si>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</si>
  <si>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</si>
  <si>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</si>
  <si>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</si>
  <si>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</si>
  <si>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</si>
  <si>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</si>
  <si>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</si>
  <si>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</si>
  <si>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</si>
  <si>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</si>
  <si>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</si>
  <si>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</si>
  <si>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</si>
  <si>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</si>
  <si>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</si>
  <si>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</si>
  <si>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</si>
  <si>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</si>
  <si>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</si>
  <si>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</si>
  <si>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</si>
  <si>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</si>
  <si>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</si>
  <si>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</si>
  <si>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</si>
  <si>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</si>
  <si>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</si>
  <si>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</si>
  <si>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</si>
  <si>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</si>
  <si>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</si>
  <si>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</si>
  <si>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</si>
  <si>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</si>
  <si>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</si>
  <si>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</si>
  <si>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</si>
  <si>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</si>
  <si>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</si>
  <si>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</si>
  <si>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</si>
  <si>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</si>
  <si>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</si>
  <si>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</si>
  <si>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</si>
  <si>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</si>
  <si>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</si>
  <si>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</si>
  <si>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</si>
  <si>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</si>
  <si>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</si>
  <si>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</si>
  <si>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</si>
  <si>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</si>
  <si>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</si>
  <si>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</si>
  <si>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</si>
  <si>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</si>
  <si>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</si>
  <si>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</si>
  <si>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</si>
  <si>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</si>
  <si>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</si>
  <si>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</si>
  <si>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</si>
  <si>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</si>
  <si>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</si>
  <si>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</si>
  <si>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</si>
  <si>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</si>
  <si>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</si>
  <si>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</si>
  <si>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</si>
  <si>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</si>
  <si>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</si>
  <si>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</si>
  <si>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</si>
  <si>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</si>
  <si>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</si>
  <si>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</si>
  <si>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</si>
  <si>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</si>
  <si>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</si>
  <si>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</si>
  <si>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</si>
  <si>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</si>
  <si>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</si>
  <si>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</si>
  <si>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</si>
  <si>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</si>
  <si>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</si>
  <si>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</si>
  <si>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</si>
  <si>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</si>
  <si>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</si>
  <si>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</si>
  <si>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</si>
  <si>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</si>
  <si>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</si>
  <si>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</si>
  <si>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</si>
  <si>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</si>
  <si>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</si>
  <si>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</si>
  <si>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</si>
  <si>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</si>
  <si>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</si>
  <si>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</si>
  <si>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</si>
  <si>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</si>
  <si>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</si>
  <si>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</si>
  <si>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</si>
  <si>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</si>
  <si>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</si>
  <si>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</si>
  <si>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</si>
  <si>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</si>
  <si>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</si>
  <si>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</si>
  <si>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</si>
  <si>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</si>
  <si>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</si>
  <si>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</si>
  <si>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</si>
  <si>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</si>
  <si>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</si>
  <si>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</si>
  <si>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</si>
  <si>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</si>
  <si>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</si>
  <si>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</si>
  <si>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</si>
  <si>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</si>
  <si>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</si>
  <si>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</si>
  <si>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</si>
  <si>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</si>
  <si>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</si>
  <si>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</si>
  <si>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</si>
  <si>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</si>
  <si>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</si>
  <si>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</si>
  <si>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</si>
  <si>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</si>
  <si>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</si>
  <si>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</si>
  <si>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</si>
  <si>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</si>
  <si>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</si>
  <si>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</si>
  <si>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</si>
  <si>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</si>
  <si>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</si>
  <si>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</si>
  <si>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</si>
  <si>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</si>
  <si>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</si>
  <si>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</si>
  <si>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</si>
  <si>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</si>
  <si>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</si>
  <si>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</si>
  <si>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</si>
  <si>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</si>
  <si>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</si>
  <si>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</si>
  <si>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</si>
  <si>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</si>
  <si>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</si>
  <si>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</si>
  <si>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</si>
  <si>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</si>
  <si>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</si>
  <si>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</si>
  <si>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</si>
  <si>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</si>
  <si>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</si>
  <si>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</si>
  <si>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</si>
  <si>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</si>
  <si>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</si>
  <si>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</si>
  <si>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</si>
  <si>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</si>
  <si>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</si>
  <si>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</si>
  <si>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</si>
  <si>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</si>
  <si>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</si>
  <si>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</si>
  <si>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</si>
  <si>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</si>
  <si>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</si>
  <si>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</si>
  <si>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</si>
  <si>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</si>
  <si>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</si>
  <si>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</si>
  <si>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</si>
  <si>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</si>
  <si>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</si>
  <si>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</si>
  <si>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</si>
  <si>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</si>
  <si>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</si>
  <si>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</si>
  <si>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</si>
  <si>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</si>
  <si>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</si>
  <si>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</si>
  <si>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</si>
  <si>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</si>
  <si>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</si>
  <si>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</si>
  <si>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</si>
  <si>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</si>
  <si>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</si>
  <si>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</si>
  <si>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</si>
  <si>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</si>
  <si>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</si>
  <si>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</si>
  <si>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</si>
  <si>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</si>
  <si>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</si>
  <si>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</si>
  <si>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</si>
  <si>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</si>
  <si>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</si>
  <si>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</si>
  <si>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</si>
  <si>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</si>
  <si>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</si>
  <si>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</si>
  <si>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</si>
  <si>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</si>
  <si>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</si>
  <si>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</si>
  <si>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</si>
  <si>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</si>
  <si>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</si>
  <si>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</si>
  <si>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</si>
  <si>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</si>
  <si>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</si>
  <si>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</si>
  <si>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</si>
  <si>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</si>
  <si>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</si>
  <si>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</si>
  <si>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</si>
  <si>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</si>
  <si>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</si>
  <si>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</si>
  <si>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</si>
  <si>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</si>
  <si>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</si>
  <si>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</si>
  <si>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</si>
  <si>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</si>
  <si>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</si>
  <si>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</si>
  <si>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</si>
  <si>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</si>
  <si>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</si>
  <si>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</si>
  <si>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</si>
  <si>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</si>
  <si>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</si>
  <si>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</si>
  <si>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</si>
  <si>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</si>
  <si>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</si>
  <si>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</si>
  <si>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</si>
  <si>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</si>
  <si>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</si>
  <si>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</si>
  <si>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</si>
  <si>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</si>
  <si>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</si>
  <si>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</si>
  <si>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</si>
  <si>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</si>
  <si>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</si>
  <si>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</si>
  <si>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</si>
  <si>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</si>
  <si>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</si>
  <si>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</si>
  <si>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</si>
  <si>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</si>
  <si>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</si>
  <si>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</si>
  <si>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</si>
  <si>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</si>
  <si>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</si>
  <si>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</si>
  <si>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</si>
  <si>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</si>
  <si>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</si>
  <si>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</si>
  <si>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</si>
  <si>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</si>
  <si>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</si>
  <si>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</si>
  <si>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</si>
  <si>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</si>
  <si>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</si>
  <si>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</si>
  <si>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</si>
  <si>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</si>
  <si>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</si>
  <si>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</si>
  <si>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</si>
  <si>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</si>
  <si>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</si>
  <si>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</si>
  <si>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</si>
  <si>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</si>
  <si>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</si>
  <si>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</si>
  <si>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</si>
  <si>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</si>
  <si>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</si>
  <si>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</si>
  <si>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</si>
  <si>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</si>
  <si>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</si>
  <si>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</si>
  <si>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</si>
  <si>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</si>
  <si>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</si>
  <si>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</si>
  <si>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</si>
  <si>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</si>
  <si>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</si>
  <si>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</si>
  <si>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</si>
  <si>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</si>
  <si>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</si>
  <si>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</si>
  <si>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</si>
  <si>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</si>
  <si>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</si>
  <si>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</si>
  <si>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</si>
  <si>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</si>
  <si>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</si>
  <si>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</si>
  <si>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</si>
  <si>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</si>
  <si>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</si>
  <si>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</si>
  <si>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</si>
  <si>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</si>
  <si>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</si>
  <si>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</si>
  <si>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</si>
  <si>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</si>
  <si>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</si>
  <si>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</si>
  <si>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</si>
  <si>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</si>
  <si>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</si>
  <si>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</si>
  <si>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</si>
  <si>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</si>
  <si>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</si>
  <si>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</si>
  <si>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</si>
  <si>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</si>
  <si>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</si>
  <si>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</si>
  <si>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</si>
  <si>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</si>
  <si>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</si>
  <si>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</si>
  <si>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</si>
  <si>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</si>
  <si>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</si>
  <si>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</si>
  <si>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</si>
  <si>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</si>
  <si>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</si>
  <si>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</si>
  <si>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</si>
  <si>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</si>
  <si>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</si>
  <si>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</si>
  <si>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</si>
  <si>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</si>
  <si>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</si>
  <si>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</si>
  <si>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</si>
  <si>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</si>
  <si>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</si>
  <si>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</si>
  <si>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</si>
  <si>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</si>
  <si>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</si>
  <si>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</si>
  <si>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</si>
  <si>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</si>
  <si>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</si>
  <si>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</si>
  <si>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</si>
  <si>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</si>
  <si>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</si>
  <si>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</si>
  <si>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</si>
  <si>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</si>
  <si>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</si>
  <si>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</si>
  <si>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</si>
  <si>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</si>
  <si>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</si>
  <si>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</si>
  <si>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</si>
  <si>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</si>
  <si>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</si>
  <si>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</si>
  <si>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</si>
  <si>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</si>
  <si>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</si>
  <si>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</si>
  <si>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</si>
  <si>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</si>
  <si>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</si>
  <si>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</si>
  <si>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</si>
  <si>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</si>
  <si>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</si>
  <si>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</si>
  <si>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</si>
  <si>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</si>
  <si>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</si>
  <si>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</si>
  <si>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</si>
  <si>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</si>
  <si>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</si>
  <si>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</si>
  <si>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</si>
  <si>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</si>
  <si>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</si>
  <si>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</si>
  <si>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</si>
  <si>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</si>
  <si>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</si>
  <si>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</si>
  <si>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</si>
  <si>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</si>
  <si>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</si>
  <si>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</si>
  <si>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</si>
  <si>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</si>
  <si>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</si>
  <si>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</si>
  <si>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</si>
  <si>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</si>
  <si>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</si>
  <si>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</si>
  <si>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</si>
  <si>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</si>
  <si>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</si>
  <si>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</si>
  <si>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</si>
  <si>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</si>
  <si>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</si>
  <si>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</si>
  <si>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</si>
  <si>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</si>
  <si>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</si>
  <si>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</si>
  <si>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</si>
  <si>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</si>
  <si>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</si>
  <si>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</si>
  <si>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</si>
  <si>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</si>
  <si>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</si>
  <si>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</si>
  <si>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</si>
  <si>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</si>
  <si>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</si>
  <si>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</si>
  <si>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</si>
  <si>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</si>
  <si>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</si>
  <si>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</si>
  <si>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</si>
  <si>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</si>
  <si>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</si>
  <si>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</si>
  <si>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</si>
  <si>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</si>
  <si>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</si>
  <si>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</si>
  <si>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</si>
  <si>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</si>
  <si>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</si>
  <si>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</si>
  <si>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</si>
  <si>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</si>
  <si>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</si>
  <si>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</si>
  <si>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</si>
  <si>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</si>
  <si>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</si>
  <si>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</si>
  <si>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</si>
  <si>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</si>
  <si>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</si>
  <si>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</si>
  <si>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</si>
  <si>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</si>
  <si>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</si>
  <si>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</si>
  <si>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</si>
  <si>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</si>
  <si>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</si>
  <si>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</si>
  <si>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</si>
  <si>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</si>
  <si>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</si>
  <si>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</si>
  <si>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</si>
  <si>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</si>
  <si>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</si>
  <si>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</si>
  <si>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</si>
  <si>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</si>
  <si>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</si>
  <si>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</si>
  <si>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</si>
  <si>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</si>
  <si>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</si>
  <si>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</si>
  <si>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</si>
  <si>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</si>
  <si>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</si>
  <si>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</si>
  <si>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</si>
  <si>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</si>
  <si>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</si>
  <si>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</si>
  <si>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</si>
  <si>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</si>
  <si>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</si>
  <si>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</si>
  <si>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</si>
  <si>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</si>
  <si>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</si>
  <si>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</si>
  <si>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</si>
  <si>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</si>
  <si>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</si>
  <si>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</si>
  <si>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</si>
  <si>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</si>
  <si>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</si>
  <si>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</si>
  <si>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</si>
  <si>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</si>
  <si>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</si>
  <si>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</si>
  <si>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</si>
  <si>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</si>
  <si>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</si>
  <si>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</si>
  <si>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</si>
  <si>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</si>
  <si>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</si>
  <si>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</si>
  <si>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</si>
  <si>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</si>
  <si>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</si>
  <si>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</si>
  <si>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</si>
  <si>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</si>
  <si>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</si>
  <si>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</si>
  <si>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</si>
  <si>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</si>
  <si>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</si>
  <si>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</si>
  <si>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</si>
  <si>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</si>
  <si>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</si>
  <si>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</si>
  <si>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</si>
  <si>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</si>
  <si>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</si>
  <si>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</si>
  <si>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</si>
  <si>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</si>
  <si>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</si>
  <si>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</si>
  <si>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</si>
  <si>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</si>
  <si>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</si>
  <si>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</si>
  <si>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</si>
  <si>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</si>
  <si>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</si>
  <si>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</si>
  <si>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</si>
  <si>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</si>
  <si>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</si>
  <si>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</si>
  <si>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</si>
  <si>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</si>
  <si>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</si>
  <si>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</si>
  <si>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</si>
  <si>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</si>
  <si>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</si>
  <si>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</si>
  <si>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</si>
  <si>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</si>
  <si>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</si>
  <si>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</si>
  <si>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</si>
  <si>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</si>
  <si>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</si>
  <si>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</si>
  <si>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</si>
  <si>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</si>
  <si>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</si>
  <si>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</si>
  <si>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</si>
  <si>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</si>
  <si>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</si>
  <si>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</si>
  <si>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</si>
  <si>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</si>
  <si>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</si>
  <si>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</si>
  <si>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</si>
  <si>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</si>
  <si>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</si>
  <si>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</si>
  <si>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</si>
  <si>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</si>
  <si>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</si>
  <si>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</si>
  <si>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</si>
  <si>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</si>
  <si>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</si>
  <si>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</si>
  <si>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</si>
  <si>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</si>
  <si>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</si>
  <si>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</si>
  <si>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</si>
  <si>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</si>
  <si>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</si>
  <si>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</si>
  <si>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</si>
  <si>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</si>
  <si>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</si>
  <si>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</si>
  <si>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</si>
  <si>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</si>
  <si>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</si>
  <si>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</si>
  <si>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</si>
  <si>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</si>
  <si>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</si>
  <si>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</si>
  <si>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</si>
  <si>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</si>
  <si>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</si>
  <si>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</si>
  <si>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</si>
  <si>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</si>
  <si>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</si>
  <si>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</si>
  <si>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</si>
  <si>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</si>
  <si>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</si>
  <si>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</si>
  <si>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</si>
  <si>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</si>
  <si>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</si>
  <si>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</si>
  <si>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</si>
  <si>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</si>
  <si>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</si>
  <si>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</si>
  <si>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</si>
  <si>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</si>
  <si>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</si>
  <si>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</si>
  <si>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</si>
  <si>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</si>
  <si>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</si>
  <si>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</si>
  <si>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</si>
  <si>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</si>
  <si>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</si>
  <si>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</si>
  <si>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</si>
  <si>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</si>
  <si>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</si>
  <si>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</si>
  <si>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</si>
  <si>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</si>
  <si>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</si>
  <si>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</si>
  <si>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</si>
  <si>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</si>
  <si>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</si>
  <si>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</si>
  <si>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</si>
  <si>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</si>
  <si>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</si>
  <si>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</si>
  <si>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</si>
  <si>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</si>
  <si>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</si>
  <si>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</si>
  <si>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</si>
  <si>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</si>
  <si>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</si>
  <si>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</si>
  <si>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</si>
  <si>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</si>
  <si>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</si>
  <si>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</si>
  <si>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</si>
  <si>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</si>
  <si>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</si>
  <si>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</si>
  <si>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</si>
  <si>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</si>
  <si>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</si>
  <si>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</si>
  <si>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</si>
  <si>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</si>
  <si>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</si>
  <si>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</si>
  <si>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</si>
  <si>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</si>
  <si>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</si>
  <si>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</si>
  <si>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</si>
  <si>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</si>
  <si>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</si>
  <si>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</si>
  <si>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</si>
  <si>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</si>
  <si>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</si>
  <si>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</si>
  <si>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</si>
  <si>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</si>
  <si>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</si>
  <si>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</si>
  <si>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</si>
  <si>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</si>
  <si>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</si>
  <si>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</si>
  <si>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</si>
  <si>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</si>
  <si>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</si>
  <si>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</si>
  <si>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</si>
  <si>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</si>
  <si>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</si>
  <si>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</si>
  <si>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</si>
  <si>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</si>
  <si>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</si>
  <si>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</si>
  <si>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</si>
  <si>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</si>
  <si>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</si>
  <si>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</si>
  <si>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</si>
  <si>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</si>
  <si>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</si>
  <si>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</si>
  <si>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</si>
  <si>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</si>
  <si>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</si>
  <si>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</si>
  <si>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</si>
  <si>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</si>
  <si>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</si>
  <si>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</si>
  <si>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</si>
  <si>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</si>
  <si>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</si>
  <si>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</si>
  <si>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</si>
  <si>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</si>
  <si>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</si>
  <si>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</si>
  <si>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</si>
  <si>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</si>
  <si>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</si>
  <si>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</si>
  <si>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</si>
  <si>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</si>
  <si>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</si>
  <si>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</si>
  <si>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</si>
  <si>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</si>
  <si>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</si>
  <si>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</si>
  <si>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</si>
  <si>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</si>
  <si>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</si>
  <si>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</si>
  <si>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</si>
  <si>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</si>
  <si>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</si>
  <si>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</si>
  <si>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</si>
  <si>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</si>
  <si>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</si>
  <si>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</si>
  <si>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</si>
  <si>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</si>
  <si>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</si>
  <si>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</si>
  <si>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</si>
  <si>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</si>
  <si>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</si>
  <si>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</si>
  <si>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</si>
  <si>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</si>
  <si>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</si>
  <si>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</si>
  <si>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</si>
  <si>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</si>
  <si>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</si>
  <si>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</si>
  <si>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</si>
  <si>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</si>
  <si>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</si>
  <si>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</si>
  <si>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</si>
  <si>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</si>
  <si>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</si>
  <si>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</si>
  <si>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</si>
  <si>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</si>
  <si>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</si>
  <si>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</si>
  <si>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</si>
  <si>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</si>
  <si>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</si>
  <si>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</si>
  <si>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</si>
  <si>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</si>
  <si>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</si>
  <si>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</si>
  <si>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</si>
  <si>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</si>
  <si>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</si>
  <si>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</si>
  <si>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</si>
  <si>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</si>
  <si>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</si>
  <si>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</si>
  <si>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</si>
  <si>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</si>
  <si>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</si>
  <si>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</si>
  <si>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</si>
  <si>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</si>
  <si>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</si>
  <si>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</si>
  <si>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</si>
  <si>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</si>
  <si>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</si>
  <si>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</si>
  <si>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</si>
  <si>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</si>
  <si>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</si>
  <si>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</si>
  <si>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</si>
  <si>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</si>
  <si>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</si>
  <si>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</si>
  <si>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</si>
  <si>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</si>
  <si>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</si>
  <si>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</si>
  <si>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</si>
  <si>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</si>
  <si>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</si>
  <si>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</si>
  <si>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</si>
  <si>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</si>
  <si>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</si>
  <si>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</si>
  <si>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</si>
  <si>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</si>
  <si>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</si>
  <si>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</si>
  <si>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</si>
  <si>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</si>
  <si>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</si>
  <si>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</si>
  <si>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</si>
  <si>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</si>
  <si>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</si>
  <si>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</si>
  <si>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</si>
  <si>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</si>
  <si>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</si>
  <si>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</si>
  <si>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</si>
  <si>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</si>
  <si>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</si>
  <si>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</si>
  <si>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</si>
  <si>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</si>
  <si>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</si>
  <si>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</si>
  <si>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</si>
  <si>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</si>
  <si>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</si>
  <si>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</si>
  <si>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</si>
  <si>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</si>
  <si>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</si>
  <si>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</si>
  <si>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</si>
  <si>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</si>
  <si>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</si>
  <si>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</si>
  <si>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</si>
  <si>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</si>
  <si>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</si>
  <si>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</si>
  <si>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</si>
  <si>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</si>
  <si>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</si>
  <si>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</si>
  <si>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</si>
  <si>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</si>
  <si>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</si>
  <si>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</si>
  <si>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</si>
  <si>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</si>
  <si>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</si>
  <si>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</si>
  <si>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</si>
  <si>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</si>
  <si>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</si>
  <si>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</si>
  <si>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</si>
  <si>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</si>
  <si>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</si>
  <si>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</si>
  <si>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</si>
  <si>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</si>
  <si>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</si>
  <si>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</si>
  <si>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</si>
  <si>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</si>
  <si>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</si>
  <si>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</si>
  <si>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</si>
  <si>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</si>
  <si>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</si>
  <si>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</si>
  <si>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</si>
  <si>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</si>
  <si>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</si>
  <si>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</si>
  <si>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</si>
  <si>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</si>
  <si>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</si>
  <si>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</si>
  <si>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</si>
  <si>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</si>
  <si>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</si>
  <si>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</si>
  <si>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</si>
  <si>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</si>
  <si>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</si>
  <si>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</si>
  <si>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</si>
  <si>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</si>
  <si>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</si>
  <si>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</si>
  <si>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</si>
  <si>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</si>
  <si>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</si>
  <si>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</si>
  <si>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</si>
  <si>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</si>
  <si>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</si>
  <si>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</si>
  <si>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</si>
  <si>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</si>
  <si>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</si>
  <si>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</si>
  <si>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</si>
  <si>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</si>
  <si>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</si>
  <si>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</si>
  <si>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</si>
  <si>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</si>
  <si>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</si>
  <si>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</si>
  <si>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</si>
  <si>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</si>
  <si>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</si>
  <si>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</si>
  <si>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</si>
  <si>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</si>
  <si>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</si>
  <si>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</si>
  <si>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</si>
  <si>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</si>
  <si>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</si>
  <si>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</si>
  <si>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</si>
  <si>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</si>
  <si>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</si>
  <si>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</si>
  <si>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</si>
  <si>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</si>
  <si>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</si>
  <si>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</si>
  <si>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</si>
  <si>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</si>
  <si>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</si>
  <si>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</si>
  <si>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</si>
  <si>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</si>
  <si>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</si>
  <si>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</si>
  <si>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</si>
  <si>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</si>
  <si>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</si>
  <si>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</si>
  <si>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</si>
  <si>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</si>
  <si>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</si>
  <si>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</si>
  <si>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</si>
  <si>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</si>
  <si>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</si>
  <si>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</si>
  <si>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</si>
  <si>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</si>
  <si>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</si>
  <si>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</si>
  <si>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</si>
  <si>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</si>
  <si>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</si>
  <si>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</si>
  <si>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</si>
  <si>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</si>
  <si>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</si>
  <si>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</si>
  <si>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</si>
  <si>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</si>
  <si>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</si>
  <si>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</si>
  <si>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</si>
  <si>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</si>
  <si>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</si>
  <si>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</si>
  <si>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</si>
  <si>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</si>
  <si>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</si>
  <si>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</si>
  <si>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</si>
  <si>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</si>
  <si>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</si>
  <si>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</si>
  <si>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</si>
  <si>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</si>
  <si>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</si>
  <si>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</si>
  <si>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</si>
  <si>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</si>
  <si>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</si>
  <si>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</si>
  <si>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</si>
  <si>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</si>
  <si>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</si>
  <si>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</si>
  <si>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</si>
  <si>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</si>
  <si>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</si>
  <si>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</si>
  <si>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</si>
  <si>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</si>
  <si>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</si>
  <si>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</si>
  <si>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</si>
  <si>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</si>
  <si>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</si>
  <si>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</si>
  <si>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</si>
  <si>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</si>
  <si>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</si>
  <si>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</si>
  <si>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</si>
  <si>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</si>
  <si>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</si>
  <si>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</si>
  <si>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</si>
  <si>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</si>
  <si>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</si>
  <si>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</si>
  <si>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</si>
  <si>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</si>
  <si>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</si>
  <si>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</si>
  <si>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</si>
  <si>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</si>
  <si>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</si>
  <si>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</si>
  <si>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</si>
  <si>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</si>
  <si>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</si>
  <si>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</si>
  <si>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</si>
  <si>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</si>
  <si>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</si>
  <si>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</si>
  <si>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</si>
  <si>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</si>
  <si>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</si>
  <si>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</si>
  <si>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</si>
  <si>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</si>
  <si>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</si>
  <si>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</si>
  <si>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</si>
  <si>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</si>
  <si>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</si>
  <si>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</si>
  <si>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</si>
  <si>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</si>
  <si>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</si>
  <si>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</si>
  <si>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</si>
  <si>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</si>
  <si>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</si>
  <si>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</si>
  <si>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</si>
  <si>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</si>
  <si>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</si>
  <si>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</si>
  <si>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</si>
  <si>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</si>
  <si>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</si>
  <si>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</si>
  <si>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</si>
  <si>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</si>
  <si>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</si>
  <si>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</si>
  <si>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</si>
  <si>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</si>
  <si>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</si>
  <si>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</si>
  <si>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</si>
  <si>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</si>
  <si>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</si>
  <si>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</si>
  <si>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</si>
  <si>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</si>
  <si>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</si>
  <si>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</si>
  <si>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</si>
  <si>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</si>
  <si>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</si>
  <si>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</si>
  <si>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</si>
  <si>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</si>
  <si>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</si>
  <si>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</si>
  <si>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</si>
  <si>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</si>
  <si>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</si>
  <si>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</si>
  <si>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</si>
  <si>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</si>
  <si>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</si>
  <si>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</si>
  <si>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</si>
  <si>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</si>
  <si>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</si>
  <si>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</si>
  <si>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</si>
  <si>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</si>
  <si>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</si>
  <si>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</si>
  <si>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</si>
  <si>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</si>
  <si>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</si>
  <si>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</si>
  <si>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</si>
  <si>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</si>
  <si>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</si>
  <si>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</si>
  <si>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</si>
  <si>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</si>
  <si>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</si>
  <si>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</si>
  <si>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</si>
  <si>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</si>
  <si>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</si>
  <si>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</si>
  <si>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</si>
  <si>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</si>
  <si>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</si>
  <si>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</si>
  <si>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</si>
  <si>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</si>
  <si>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</si>
  <si>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</si>
  <si>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</si>
  <si>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</si>
  <si>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</si>
  <si>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</si>
  <si>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</si>
  <si>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</si>
  <si>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</si>
  <si>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</si>
  <si>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</si>
  <si>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</si>
  <si>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</si>
  <si>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</si>
  <si>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</si>
  <si>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</si>
  <si>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</si>
  <si>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</si>
  <si>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</si>
  <si>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</si>
  <si>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</si>
  <si>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</si>
  <si>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</si>
  <si>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</si>
  <si>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</si>
  <si>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</si>
  <si>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</si>
  <si>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</si>
  <si>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</si>
  <si>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</si>
  <si>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</si>
  <si>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</si>
  <si>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</si>
  <si>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</si>
  <si>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</si>
  <si>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</si>
  <si>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</si>
  <si>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</si>
  <si>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</si>
  <si>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</si>
  <si>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</si>
  <si>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</si>
  <si>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</si>
  <si>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</si>
  <si>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</si>
  <si>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</si>
  <si>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</si>
  <si>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</si>
  <si>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</si>
  <si>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</si>
  <si>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</si>
  <si>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</si>
  <si>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</si>
  <si>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</si>
  <si>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</si>
  <si>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</si>
  <si>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</si>
  <si>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</si>
  <si>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</si>
  <si>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</si>
  <si>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</si>
  <si>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</si>
  <si>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</si>
  <si>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</si>
  <si>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</si>
  <si>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</si>
  <si>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</si>
  <si>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</si>
  <si>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</si>
  <si>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</si>
  <si>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</si>
  <si>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</si>
  <si>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</si>
  <si>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</si>
  <si>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</si>
  <si>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</si>
  <si>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</si>
  <si>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</si>
  <si>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</si>
  <si>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</si>
  <si>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</si>
  <si>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</si>
  <si>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</si>
  <si>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</si>
  <si>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</si>
  <si>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</si>
  <si>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</si>
  <si>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</si>
  <si>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</si>
  <si>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</si>
  <si>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</si>
  <si>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</si>
  <si>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</si>
  <si>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</si>
  <si>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</si>
  <si>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</si>
  <si>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</si>
  <si>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</si>
  <si>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</si>
  <si>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</si>
  <si>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</si>
  <si>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</si>
  <si>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</si>
  <si>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</si>
  <si>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</si>
  <si>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</si>
  <si>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</si>
  <si>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</si>
  <si>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</si>
  <si>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</si>
  <si>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</si>
  <si>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</si>
  <si>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</si>
  <si>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</si>
  <si>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</si>
  <si>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</si>
  <si>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</si>
  <si>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</si>
  <si>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</si>
  <si>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</si>
  <si>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</si>
  <si>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</si>
  <si>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</si>
  <si>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</si>
  <si>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</si>
  <si>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</si>
  <si>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</si>
  <si>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</si>
  <si>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</si>
  <si>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</si>
  <si>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</si>
  <si>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</si>
  <si>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</si>
  <si>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</si>
  <si>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</si>
  <si>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</si>
  <si>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</si>
  <si>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</si>
  <si>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</si>
  <si>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</si>
  <si>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</si>
  <si>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</si>
  <si>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</si>
  <si>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</si>
  <si>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</si>
  <si>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</si>
  <si>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</si>
  <si>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</si>
  <si>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</si>
  <si>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</si>
  <si>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</si>
  <si>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</si>
  <si>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</si>
  <si>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</si>
  <si>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</si>
  <si>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</si>
  <si>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</si>
  <si>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</si>
  <si>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</si>
  <si>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</si>
  <si>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</si>
  <si>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</si>
  <si>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</si>
  <si>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</si>
  <si>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</si>
  <si>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</si>
  <si>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</si>
  <si>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</si>
  <si>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</si>
  <si>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</si>
  <si>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</si>
  <si>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</si>
  <si>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</si>
  <si>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</si>
  <si>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</si>
  <si>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</si>
  <si>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</si>
  <si>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</si>
  <si>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</si>
  <si>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</si>
  <si>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</si>
  <si>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</si>
  <si>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</si>
  <si>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</si>
  <si>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</si>
  <si>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</si>
  <si>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</si>
  <si>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</si>
  <si>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</si>
  <si>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</si>
  <si>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</si>
  <si>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</si>
  <si>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</si>
  <si>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</si>
  <si>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</si>
  <si>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</si>
  <si>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</si>
  <si>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</si>
  <si>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</si>
  <si>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</si>
  <si>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</si>
  <si>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</si>
  <si>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</si>
  <si>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</si>
  <si>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</si>
  <si>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</si>
  <si>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</si>
  <si>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</si>
  <si>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</si>
  <si>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</si>
  <si>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</si>
  <si>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</si>
  <si>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</si>
  <si>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</si>
  <si>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</si>
  <si>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</si>
  <si>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</si>
  <si>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</si>
  <si>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</si>
  <si>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</si>
  <si>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</si>
  <si>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</si>
  <si>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</si>
  <si>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</si>
  <si>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</si>
  <si>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</si>
  <si>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</si>
  <si>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</si>
  <si>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</si>
  <si>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</si>
  <si>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</si>
  <si>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</si>
  <si>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</si>
  <si>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</si>
  <si>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</si>
  <si>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</si>
  <si>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</si>
  <si>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</si>
  <si>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</si>
  <si>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</si>
  <si>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</si>
  <si>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</si>
  <si>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</si>
  <si>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</si>
  <si>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</si>
  <si>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</si>
  <si>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</si>
  <si>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</si>
  <si>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</si>
  <si>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</si>
  <si>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</si>
  <si>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</si>
  <si>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</si>
  <si>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</si>
  <si>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</si>
  <si>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</si>
  <si>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</si>
  <si>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</si>
  <si>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</si>
  <si>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</si>
  <si>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</si>
  <si>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</si>
  <si>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</si>
  <si>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</si>
  <si>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</si>
  <si>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</si>
  <si>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</si>
  <si>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</si>
  <si>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</si>
  <si>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</si>
  <si>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</si>
  <si>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</si>
  <si>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</si>
  <si>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</si>
  <si>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</si>
  <si>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</si>
  <si>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</si>
  <si>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</si>
  <si>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</si>
  <si>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</si>
  <si>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</si>
  <si>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</si>
  <si>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</si>
  <si>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</si>
  <si>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</si>
  <si>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</si>
  <si>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</si>
  <si>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</si>
  <si>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</si>
  <si>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</si>
  <si>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</si>
  <si>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</si>
  <si>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</si>
  <si>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</si>
  <si>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</si>
  <si>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</si>
  <si>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</si>
  <si>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</si>
  <si>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</si>
  <si>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</si>
  <si>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</si>
  <si>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</si>
  <si>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</si>
  <si>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</si>
  <si>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</si>
  <si>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</si>
  <si>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</si>
  <si>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</si>
  <si>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</si>
  <si>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</si>
  <si>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</si>
  <si>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</si>
  <si>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</si>
  <si>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</si>
  <si>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</si>
  <si>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</si>
  <si>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</si>
  <si>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</si>
  <si>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</si>
  <si>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</si>
  <si>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</si>
  <si>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</si>
  <si>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</si>
  <si>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</si>
  <si>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</si>
  <si>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</si>
  <si>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</si>
  <si>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</si>
  <si>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</si>
  <si>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</si>
  <si>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</si>
  <si>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</si>
  <si>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</si>
  <si>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</si>
  <si>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</si>
  <si>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</si>
  <si>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</si>
  <si>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</si>
  <si>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</si>
  <si>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</si>
  <si>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</si>
  <si>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</si>
  <si>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</si>
  <si>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</si>
  <si>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</si>
  <si>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</si>
  <si>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</si>
  <si>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</si>
  <si>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</si>
  <si>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</si>
  <si>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</si>
  <si>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</si>
  <si>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</si>
  <si>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</si>
  <si>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</si>
  <si>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</si>
  <si>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</si>
  <si>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</si>
  <si>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</si>
  <si>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</si>
  <si>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</si>
  <si>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</si>
  <si>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</si>
  <si>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</si>
  <si>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</si>
  <si>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</si>
  <si>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</si>
  <si>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</si>
  <si>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</si>
  <si>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</si>
  <si>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</si>
  <si>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</si>
  <si>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</si>
  <si>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</si>
  <si>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</si>
  <si>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</si>
  <si>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</si>
  <si>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</si>
  <si>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</si>
  <si>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</si>
  <si>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</si>
  <si>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</si>
  <si>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</si>
  <si>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</si>
  <si>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</si>
  <si>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</si>
  <si>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</si>
  <si>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</si>
  <si>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</si>
  <si>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</si>
  <si>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</si>
  <si>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</si>
  <si>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</si>
  <si>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</si>
  <si>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</si>
  <si>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</si>
  <si>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</si>
  <si>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</si>
  <si>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</si>
  <si>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</si>
  <si>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</si>
  <si>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</si>
  <si>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</si>
  <si>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</si>
  <si>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</si>
  <si>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</si>
  <si>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</si>
  <si>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</si>
  <si>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</si>
  <si>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</si>
  <si>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</si>
  <si>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</si>
  <si>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</si>
  <si>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</si>
  <si>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</si>
  <si>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</si>
  <si>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</si>
  <si>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</si>
  <si>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</si>
  <si>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</si>
  <si>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</si>
  <si>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</si>
  <si>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</si>
  <si>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</si>
  <si>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</si>
  <si>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</si>
  <si>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</si>
  <si>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</si>
  <si>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</si>
  <si>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</si>
  <si>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</si>
  <si>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</si>
  <si>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</si>
  <si>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</si>
  <si>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</si>
  <si>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</si>
  <si>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</si>
  <si>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</si>
  <si>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</si>
  <si>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</si>
  <si>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</si>
  <si>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</si>
  <si>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</si>
  <si>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</si>
  <si>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</si>
  <si>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</si>
  <si>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</si>
  <si>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</si>
  <si>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</si>
  <si>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</si>
  <si>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</si>
  <si>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</si>
  <si>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</si>
  <si>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</si>
  <si>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</si>
  <si>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</si>
  <si>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</si>
  <si>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</si>
  <si>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</si>
  <si>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</si>
  <si>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</si>
  <si>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</si>
  <si>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</si>
  <si>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</si>
  <si>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</si>
  <si>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</si>
  <si>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</si>
  <si>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</si>
  <si>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</si>
  <si>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</si>
  <si>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</si>
  <si>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</si>
  <si>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</si>
  <si>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</si>
  <si>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</si>
  <si>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</si>
  <si>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</si>
  <si>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</si>
  <si>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</si>
  <si>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</si>
  <si>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</si>
  <si>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</si>
  <si>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</si>
  <si>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</si>
  <si>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</si>
  <si>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</si>
  <si>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</si>
  <si>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</si>
  <si>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</si>
  <si>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</si>
  <si>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</si>
  <si>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</si>
  <si>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</si>
  <si>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</si>
  <si>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</si>
  <si>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</si>
  <si>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</si>
  <si>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</si>
  <si>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</si>
  <si>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</si>
  <si>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</si>
  <si>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</si>
  <si>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</si>
  <si>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</si>
  <si>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</si>
  <si>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</si>
  <si>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</si>
  <si>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</si>
  <si>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</si>
  <si>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</si>
  <si>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</si>
  <si>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</si>
  <si>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</si>
  <si>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</si>
  <si>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</si>
  <si>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</si>
  <si>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</si>
  <si>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</si>
  <si>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</si>
  <si>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</si>
  <si>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</si>
  <si>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</si>
  <si>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</si>
  <si>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</si>
  <si>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</si>
  <si>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</si>
  <si>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</si>
  <si>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</si>
  <si>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</si>
  <si>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</si>
  <si>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</si>
  <si>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</si>
  <si>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</si>
  <si>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</si>
  <si>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</si>
  <si>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</si>
  <si>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</si>
  <si>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</si>
  <si>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</si>
  <si>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</si>
  <si>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</si>
  <si>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</si>
  <si>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</si>
  <si>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</si>
  <si>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</si>
  <si>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</si>
  <si>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</si>
  <si>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</si>
  <si>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</si>
  <si>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</si>
  <si>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</si>
  <si>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</si>
  <si>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</si>
  <si>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</si>
  <si>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</si>
  <si>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</si>
  <si>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</si>
  <si>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</si>
  <si>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</si>
  <si>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</si>
  <si>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</si>
  <si>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</si>
  <si>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</si>
  <si>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</si>
  <si>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</si>
  <si>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</si>
  <si>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</si>
  <si>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</si>
  <si>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</si>
  <si>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</si>
  <si>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</si>
  <si>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</si>
  <si>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</si>
  <si>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</si>
  <si>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</si>
  <si>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</si>
  <si>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</si>
  <si>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</si>
  <si>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</si>
  <si>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</si>
  <si>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</si>
  <si>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</si>
  <si>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</si>
  <si>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</si>
  <si>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</si>
  <si>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</si>
  <si>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</si>
  <si>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</si>
  <si>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</si>
  <si>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</si>
  <si>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</si>
  <si>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</si>
  <si>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</si>
  <si>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</si>
  <si>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</si>
  <si>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</si>
  <si>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</si>
  <si>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</si>
  <si>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</si>
  <si>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</si>
  <si>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</si>
  <si>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</si>
  <si>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</si>
  <si>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</si>
  <si>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</si>
  <si>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</si>
  <si>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</si>
  <si>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</si>
  <si>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</si>
  <si>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</si>
  <si>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</si>
  <si>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</si>
  <si>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</si>
  <si>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</si>
  <si>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</si>
  <si>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</si>
  <si>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</si>
  <si>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</si>
  <si>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</si>
  <si>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</si>
  <si>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</si>
  <si>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</si>
  <si>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</si>
  <si>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</si>
  <si>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</si>
  <si>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</si>
  <si>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</si>
  <si>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</si>
  <si>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</si>
  <si>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</si>
  <si>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</si>
  <si>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</si>
  <si>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</si>
  <si>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</si>
  <si>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</si>
  <si>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</si>
  <si>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</si>
  <si>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</si>
  <si>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</si>
  <si>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</si>
  <si>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</si>
  <si>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</si>
  <si>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</si>
  <si>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</si>
  <si>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</si>
  <si>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</si>
  <si>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</si>
  <si>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</si>
  <si>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</si>
  <si>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</si>
  <si>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</si>
  <si>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</si>
  <si>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</si>
  <si>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</si>
  <si>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</si>
  <si>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</si>
  <si>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</si>
  <si>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</si>
  <si>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</si>
  <si>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</si>
  <si>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</si>
  <si>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</si>
  <si>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</si>
  <si>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</si>
  <si>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</si>
  <si>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</si>
  <si>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</si>
  <si>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</si>
  <si>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</si>
  <si>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</si>
  <si>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</si>
  <si>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</si>
  <si>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</si>
  <si>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</si>
  <si>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</si>
  <si>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</si>
  <si>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</si>
  <si>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</si>
  <si>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</si>
  <si>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</si>
  <si>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</si>
  <si>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</si>
  <si>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</si>
  <si>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</si>
  <si>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</si>
  <si>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</si>
  <si>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</si>
  <si>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</si>
  <si>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</si>
  <si>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</si>
  <si>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</si>
  <si>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</si>
  <si>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</si>
  <si>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</si>
  <si>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</si>
  <si>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</si>
  <si>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</si>
  <si>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</si>
  <si>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</si>
  <si>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</si>
  <si>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</si>
  <si>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</si>
  <si>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</si>
  <si>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</si>
  <si>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</si>
  <si>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</si>
  <si>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</si>
  <si>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</si>
  <si>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</si>
  <si>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</si>
  <si>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</si>
  <si>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</si>
  <si>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</si>
  <si>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</si>
  <si>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</si>
  <si>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</si>
  <si>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</si>
  <si>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</si>
  <si>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</si>
  <si>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</si>
  <si>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</si>
  <si>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</si>
  <si>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</si>
  <si>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</si>
  <si>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</si>
  <si>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</si>
  <si>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</si>
  <si>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</si>
  <si>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</si>
  <si>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</si>
  <si>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</si>
  <si>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</si>
  <si>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</si>
  <si>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</si>
  <si>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</si>
  <si>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</si>
  <si>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</si>
  <si>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</si>
  <si>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</si>
  <si>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</si>
  <si>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</si>
  <si>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</si>
  <si>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</si>
  <si>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</si>
  <si>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</si>
  <si>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</si>
  <si>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</si>
  <si>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</si>
  <si>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</si>
  <si>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</si>
  <si>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</si>
  <si>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</si>
  <si>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</si>
  <si>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</si>
  <si>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</si>
  <si>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</si>
  <si>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</si>
  <si>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</si>
  <si>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</si>
  <si>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</si>
  <si>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</si>
  <si>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</si>
  <si>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</si>
  <si>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</si>
  <si>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</si>
  <si>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</si>
  <si>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</si>
  <si>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</si>
  <si>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</si>
  <si>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</si>
  <si>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</si>
  <si>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</si>
  <si>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</si>
  <si>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</si>
  <si>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</si>
  <si>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</si>
  <si>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</si>
  <si>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</si>
  <si>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</si>
  <si>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</si>
  <si>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</si>
  <si>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</si>
  <si>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</si>
  <si>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</si>
  <si>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</si>
  <si>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</si>
  <si>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</si>
  <si>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</si>
  <si>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</si>
  <si>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</si>
  <si>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</si>
  <si>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</si>
  <si>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</si>
  <si>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</si>
  <si>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</si>
  <si>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</si>
  <si>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</si>
  <si>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</si>
  <si>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</si>
  <si>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</si>
  <si>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</si>
  <si>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</si>
  <si>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</si>
  <si>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</si>
  <si>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</si>
  <si>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</si>
  <si>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</si>
  <si>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</si>
  <si>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</si>
  <si>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</si>
  <si>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</si>
  <si>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</si>
  <si>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</si>
  <si>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</si>
  <si>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</si>
  <si>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</si>
  <si>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</si>
  <si>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</si>
  <si>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</si>
  <si>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</si>
  <si>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</si>
  <si>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</si>
  <si>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</si>
  <si>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</si>
  <si>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</si>
  <si>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</si>
  <si>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</si>
  <si>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</si>
  <si>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</si>
  <si>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</si>
  <si>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</si>
  <si>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</si>
  <si>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</si>
  <si>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</si>
  <si>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</si>
  <si>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</si>
  <si>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</si>
  <si>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</si>
  <si>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</si>
  <si>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</si>
  <si>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</si>
  <si>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</si>
  <si>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</si>
  <si>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</si>
  <si>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</si>
  <si>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</si>
  <si>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</si>
  <si>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</si>
  <si>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</si>
  <si>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</si>
  <si>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</si>
  <si>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</si>
  <si>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</si>
  <si>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</si>
  <si>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</si>
  <si>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</si>
  <si>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</si>
  <si>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</si>
  <si>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</si>
  <si>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</si>
  <si>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</si>
  <si>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</si>
  <si>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</si>
  <si>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</si>
  <si>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</si>
  <si>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</si>
  <si>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</si>
  <si>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</si>
  <si>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</si>
  <si>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</si>
  <si>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</si>
  <si>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</si>
  <si>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</si>
  <si>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</si>
  <si>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</si>
  <si>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</si>
  <si>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</si>
  <si>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</si>
  <si>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</si>
  <si>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</si>
  <si>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</si>
  <si>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</si>
  <si>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</si>
  <si>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</si>
  <si>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</si>
  <si>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</si>
  <si>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</si>
  <si>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</si>
  <si>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</si>
  <si>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</si>
  <si>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</si>
  <si>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</si>
  <si>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</si>
  <si>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</si>
  <si>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</si>
  <si>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</si>
  <si>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</si>
  <si>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</si>
  <si>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</si>
  <si>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</si>
  <si>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</si>
  <si>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</si>
  <si>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</si>
  <si>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</si>
  <si>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</si>
  <si>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</si>
  <si>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</si>
  <si>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</si>
  <si>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</si>
  <si>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</si>
  <si>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</si>
  <si>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</si>
  <si>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</si>
  <si>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</si>
  <si>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</si>
  <si>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</si>
  <si>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</si>
  <si>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</si>
  <si>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</si>
  <si>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</si>
  <si>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</si>
  <si>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</si>
  <si>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</si>
  <si>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</si>
  <si>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</si>
  <si>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</si>
  <si>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</si>
  <si>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</si>
  <si>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</si>
  <si>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</si>
  <si>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</si>
  <si>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</si>
  <si>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</si>
  <si>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</si>
  <si>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</si>
  <si>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</si>
  <si>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</si>
  <si>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</si>
  <si>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</si>
  <si>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</si>
  <si>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</si>
  <si>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</si>
  <si>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</si>
  <si>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</si>
  <si>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</si>
  <si>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</si>
  <si>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</si>
  <si>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</si>
  <si>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</si>
  <si>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</si>
  <si>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</si>
  <si>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</si>
  <si>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</si>
  <si>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</si>
  <si>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</si>
  <si>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</si>
  <si>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</si>
  <si>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</si>
  <si>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</si>
  <si>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</si>
  <si>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</si>
  <si>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</si>
  <si>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</si>
  <si>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</si>
  <si>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</si>
  <si>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</si>
  <si>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</si>
  <si>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</si>
  <si>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</si>
  <si>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</si>
  <si>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</si>
  <si>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</si>
  <si>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</si>
  <si>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</si>
  <si>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</si>
  <si>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</si>
  <si>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</si>
  <si>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</si>
  <si>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</si>
  <si>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</si>
  <si>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</si>
  <si>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</si>
  <si>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</si>
  <si>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</si>
  <si>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</si>
  <si>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</si>
  <si>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</si>
  <si>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</si>
  <si>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</si>
  <si>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</si>
  <si>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</si>
  <si>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</si>
  <si>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</si>
  <si>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</si>
  <si>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</si>
  <si>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</si>
  <si>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</si>
  <si>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</si>
  <si>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</si>
  <si>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</si>
  <si>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</si>
  <si>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</si>
  <si>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</si>
  <si>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</si>
  <si>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</si>
  <si>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</si>
  <si>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</si>
  <si>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</si>
  <si>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</si>
  <si>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</si>
  <si>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</si>
  <si>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</si>
  <si>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</si>
  <si>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</si>
  <si>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</si>
  <si>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</si>
  <si>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</si>
  <si>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</si>
  <si>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</si>
  <si>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</si>
  <si>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</si>
  <si>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</si>
  <si>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</si>
  <si>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</si>
  <si>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</si>
  <si>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</si>
  <si>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</si>
  <si>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</si>
  <si>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</si>
  <si>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</si>
  <si>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</si>
  <si>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</si>
  <si>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</si>
  <si>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</si>
  <si>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</si>
  <si>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</si>
  <si>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</si>
  <si>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</si>
  <si>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</si>
  <si>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</si>
  <si>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</si>
  <si>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</si>
  <si>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</si>
  <si>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</si>
  <si>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</si>
  <si>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</si>
  <si>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</si>
  <si>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</si>
  <si>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</si>
  <si>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</si>
  <si>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</si>
  <si>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</si>
  <si>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</si>
  <si>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</si>
  <si>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</si>
  <si>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</si>
  <si>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</si>
  <si>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</si>
  <si>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</si>
  <si>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</si>
  <si>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</si>
  <si>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</si>
  <si>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</si>
  <si>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</si>
  <si>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</si>
  <si>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</si>
  <si>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</si>
  <si>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</si>
  <si>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</si>
  <si>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</si>
  <si>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</si>
  <si>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</si>
  <si>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</si>
  <si>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</si>
  <si>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</si>
  <si>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</si>
  <si>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</si>
  <si>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</si>
  <si>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</si>
  <si>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</si>
  <si>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</si>
  <si>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</si>
  <si>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</si>
  <si>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</si>
  <si>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</si>
  <si>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</si>
  <si>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</si>
  <si>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</si>
  <si>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</si>
  <si>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</si>
  <si>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</si>
  <si>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</si>
  <si>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</si>
  <si>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</si>
  <si>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</si>
  <si>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</si>
  <si>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</si>
  <si>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</si>
  <si>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</si>
  <si>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</si>
  <si>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</si>
  <si>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</si>
  <si>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</si>
  <si>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</si>
  <si>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</si>
  <si>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</si>
  <si>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</si>
  <si>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</si>
  <si>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</si>
  <si>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</si>
  <si>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</si>
  <si>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</si>
  <si>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</si>
  <si>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</si>
  <si>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</si>
  <si>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</si>
  <si>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</si>
  <si>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</si>
  <si>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</si>
  <si>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</si>
  <si>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</si>
  <si>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</si>
  <si>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</si>
  <si>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</si>
  <si>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</si>
  <si>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</si>
  <si>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</si>
  <si>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</si>
  <si>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</si>
  <si>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</si>
  <si>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</si>
  <si>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</si>
  <si>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</si>
  <si>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</si>
  <si>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</si>
  <si>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</si>
  <si>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</si>
  <si>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</si>
  <si>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</si>
  <si>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</si>
  <si>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</si>
  <si>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</si>
  <si>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</si>
  <si>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</si>
  <si>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</si>
  <si>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</si>
  <si>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</si>
  <si>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</si>
  <si>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</si>
  <si>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</si>
  <si>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</si>
  <si>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</si>
  <si>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</si>
  <si>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</si>
  <si>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</si>
  <si>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</si>
  <si>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</si>
  <si>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</si>
  <si>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</si>
  <si>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</si>
  <si>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</si>
  <si>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</si>
  <si>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</si>
  <si>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</si>
  <si>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</si>
  <si>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</si>
  <si>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</si>
  <si>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</si>
  <si>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</si>
  <si>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</si>
  <si>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</si>
  <si>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</si>
  <si>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</si>
  <si>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</si>
  <si>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</si>
  <si>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</si>
  <si>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</si>
  <si>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</si>
  <si>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</si>
  <si>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</si>
  <si>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</si>
  <si>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</si>
  <si>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</si>
  <si>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</si>
  <si>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</si>
  <si>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</si>
  <si>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</si>
  <si>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</si>
  <si>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</si>
  <si>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</si>
  <si>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</si>
  <si>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</si>
  <si>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</si>
  <si>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</si>
  <si>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</si>
  <si>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</si>
  <si>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</si>
  <si>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</si>
  <si>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</si>
  <si>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</si>
  <si>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</si>
  <si>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</si>
  <si>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</si>
  <si>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</si>
  <si>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</si>
  <si>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</si>
  <si>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</si>
  <si>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</si>
  <si>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</si>
  <si>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</si>
  <si>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</si>
  <si>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</si>
  <si>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</si>
  <si>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</si>
  <si>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</si>
  <si>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</si>
  <si>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</si>
  <si>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</si>
  <si>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</si>
  <si>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</si>
  <si>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</si>
  <si>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</si>
  <si>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</si>
  <si>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</si>
  <si>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</si>
  <si>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</si>
  <si>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</si>
  <si>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</si>
  <si>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</si>
  <si>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</si>
  <si>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</si>
  <si>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</si>
  <si>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</si>
  <si>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</si>
  <si>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</si>
  <si>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</si>
  <si>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</si>
  <si>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</si>
  <si>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</si>
  <si>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</si>
  <si>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</si>
  <si>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</si>
  <si>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</si>
  <si>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</si>
  <si>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</si>
  <si>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</si>
  <si>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</si>
  <si>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</si>
  <si>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</si>
  <si>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</si>
  <si>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</si>
  <si>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</si>
  <si>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</si>
  <si>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</si>
  <si>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</si>
  <si>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</si>
  <si>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</si>
  <si>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</si>
  <si>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</si>
  <si>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</si>
  <si>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</si>
  <si>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</si>
  <si>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</si>
  <si>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</si>
  <si>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</si>
  <si>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</si>
  <si>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</si>
  <si>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</si>
  <si>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</si>
  <si>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</si>
  <si>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</si>
  <si>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</si>
  <si>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</si>
  <si>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</si>
  <si>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</si>
  <si>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</si>
  <si>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</si>
  <si>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</si>
  <si>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</si>
  <si>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</si>
  <si>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</si>
  <si>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</si>
  <si>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</si>
  <si>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</si>
  <si>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</si>
  <si>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</si>
  <si>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</si>
  <si>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</si>
  <si>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</si>
  <si>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</si>
  <si>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</si>
  <si>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</si>
  <si>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</si>
  <si>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</si>
  <si>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</si>
  <si>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</si>
  <si>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</si>
  <si>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</si>
  <si>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</si>
  <si>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</si>
  <si>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</si>
  <si>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</si>
  <si>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</si>
  <si>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</si>
  <si>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</si>
  <si>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</si>
  <si>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</si>
  <si>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</si>
  <si>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</si>
  <si>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</si>
  <si>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</si>
  <si>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</si>
  <si>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</si>
  <si>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</si>
  <si>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</si>
  <si>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</si>
  <si>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</si>
  <si>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</si>
  <si>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</si>
  <si>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</si>
  <si>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</si>
  <si>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</si>
  <si>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</si>
  <si>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</si>
  <si>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</si>
  <si>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</si>
  <si>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</si>
  <si>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</si>
  <si>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</si>
  <si>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</si>
  <si>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</si>
  <si>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</si>
  <si>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</si>
  <si>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</si>
  <si>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</si>
  <si>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</si>
  <si>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</si>
  <si>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</si>
  <si>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</si>
  <si>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</si>
  <si>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</si>
  <si>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</si>
  <si>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</si>
  <si>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</si>
  <si>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</si>
  <si>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</si>
  <si>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</si>
  <si>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</si>
  <si>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</si>
  <si>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</si>
  <si>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</si>
  <si>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</si>
  <si>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</si>
  <si>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</si>
  <si>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</si>
  <si>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</si>
  <si>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</si>
  <si>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</si>
  <si>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</si>
  <si>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</si>
  <si>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</si>
  <si>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</si>
  <si>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</si>
  <si>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</si>
  <si>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</si>
  <si>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</si>
  <si>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</si>
  <si>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</si>
  <si>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</si>
  <si>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</si>
  <si>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</si>
  <si>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</si>
  <si>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</si>
  <si>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</si>
  <si>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</si>
  <si>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</si>
  <si>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</si>
  <si>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</si>
  <si>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</si>
  <si>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</si>
  <si>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</si>
  <si>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</si>
  <si>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</si>
  <si>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</si>
  <si>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</si>
  <si>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</si>
  <si>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</si>
  <si>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</si>
  <si>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</si>
  <si>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</si>
  <si>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</si>
  <si>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</si>
  <si>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</si>
  <si>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</si>
  <si>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</si>
  <si>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</si>
  <si>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</si>
  <si>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</si>
  <si>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</si>
  <si>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</si>
  <si>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</si>
  <si>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</si>
  <si>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</si>
  <si>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</si>
  <si>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</si>
  <si>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</si>
  <si>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</si>
  <si>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</si>
  <si>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</si>
  <si>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</si>
  <si>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</si>
  <si>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</si>
  <si>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</si>
  <si>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</si>
  <si>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</si>
  <si>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</si>
  <si>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</si>
  <si>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</si>
  <si>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</si>
  <si>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</si>
  <si>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</si>
  <si>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</si>
  <si>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</si>
  <si>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</si>
  <si>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</si>
  <si>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</si>
  <si>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</si>
  <si>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</si>
  <si>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</si>
  <si>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</si>
  <si>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</si>
  <si>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</si>
  <si>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</si>
  <si>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</si>
  <si>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</si>
  <si>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</si>
  <si>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</si>
  <si>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</si>
  <si>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</si>
  <si>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</si>
  <si>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</si>
  <si>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</si>
  <si>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</si>
  <si>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</si>
  <si>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</si>
  <si>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</si>
  <si>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</si>
  <si>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</si>
  <si>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</si>
  <si>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</si>
  <si>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</si>
  <si>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</si>
  <si>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</si>
  <si>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</si>
  <si>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</si>
  <si>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</si>
  <si>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</si>
  <si>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</si>
  <si>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</si>
  <si>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</si>
  <si>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</si>
  <si>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</si>
  <si>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</si>
  <si>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</si>
  <si>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</si>
  <si>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</si>
  <si>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</si>
  <si>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</si>
  <si>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</si>
  <si>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</si>
  <si>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</si>
  <si>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</si>
  <si>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</si>
  <si>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</si>
  <si>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</si>
  <si>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</si>
  <si>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</si>
  <si>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</si>
  <si>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</si>
  <si>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</si>
  <si>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</si>
  <si>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</si>
  <si>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</si>
  <si>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</si>
  <si>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</si>
  <si>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</si>
  <si>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</si>
  <si>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</si>
  <si>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</si>
  <si>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</si>
  <si>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</si>
  <si>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</si>
  <si>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</si>
  <si>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</si>
  <si>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</si>
  <si>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</si>
  <si>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</si>
  <si>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</si>
  <si>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</si>
  <si>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</si>
  <si>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</si>
  <si>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</si>
  <si>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</si>
  <si>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</si>
  <si>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</si>
  <si>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</si>
  <si>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</si>
  <si>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</si>
  <si>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</si>
  <si>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</si>
  <si>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</si>
  <si>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</si>
  <si>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</si>
  <si>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</si>
  <si>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</si>
  <si>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</si>
  <si>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</si>
  <si>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</si>
  <si>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</si>
  <si>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</si>
  <si>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</si>
  <si>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</si>
  <si>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</si>
  <si>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</si>
  <si>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</si>
  <si>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</si>
  <si>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</si>
  <si>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</si>
  <si>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</si>
  <si>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</si>
  <si>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</si>
  <si>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</si>
  <si>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</si>
  <si>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</si>
  <si>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</si>
  <si>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</si>
  <si>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</si>
  <si>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</si>
  <si>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</si>
  <si>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</si>
  <si>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</si>
  <si>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</si>
  <si>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</si>
  <si>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</si>
  <si>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</si>
  <si>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</si>
  <si>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</si>
  <si>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</si>
  <si>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</si>
  <si>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</si>
  <si>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</si>
  <si>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</si>
  <si>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</si>
  <si>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</si>
  <si>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</si>
  <si>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</si>
  <si>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</si>
  <si>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</si>
  <si>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</si>
  <si>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</si>
  <si>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</si>
  <si>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</si>
  <si>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</si>
  <si>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</si>
  <si>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</si>
  <si>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</si>
  <si>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</si>
  <si>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</si>
  <si>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</si>
  <si>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</si>
  <si>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</si>
  <si>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</si>
  <si>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</si>
  <si>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</si>
  <si>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</si>
  <si>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</si>
  <si>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</si>
  <si>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</si>
  <si>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</si>
  <si>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</si>
  <si>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</si>
  <si>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</si>
  <si>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</si>
  <si>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</si>
  <si>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</si>
  <si>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</si>
  <si>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</si>
  <si>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</si>
  <si>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</si>
  <si>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</si>
  <si>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</si>
  <si>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</si>
  <si>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</si>
  <si>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</si>
  <si>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</si>
  <si>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</si>
  <si>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</si>
  <si>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</si>
  <si>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</si>
  <si>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</si>
  <si>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</si>
  <si>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</si>
  <si>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</si>
  <si>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</si>
  <si>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</si>
  <si>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</si>
  <si>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</si>
  <si>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</si>
  <si>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</si>
  <si>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</si>
  <si>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</si>
  <si>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</si>
  <si>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</si>
  <si>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</si>
  <si>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</si>
  <si>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</si>
  <si>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</si>
  <si>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</si>
  <si>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</si>
  <si>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</si>
  <si>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</si>
  <si>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</si>
  <si>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</si>
  <si>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</si>
  <si>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</si>
  <si>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</si>
  <si>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</si>
  <si>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</si>
  <si>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</si>
  <si>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</si>
  <si>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</si>
  <si>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</si>
  <si>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</si>
  <si>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</si>
  <si>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</si>
  <si>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</si>
  <si>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</si>
  <si>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</si>
  <si>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</si>
  <si>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</si>
  <si>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</si>
  <si>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</si>
  <si>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</si>
  <si>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</si>
  <si>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</si>
  <si>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</si>
  <si>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</si>
  <si>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</si>
  <si>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</si>
  <si>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</si>
  <si>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</si>
  <si>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</si>
  <si>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</si>
  <si>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</si>
  <si>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</si>
  <si>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</si>
  <si>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</si>
  <si>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</si>
  <si>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</si>
  <si>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</si>
  <si>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</si>
  <si>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</si>
  <si>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</si>
  <si>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</si>
  <si>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</si>
  <si>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</si>
  <si>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</si>
  <si>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</si>
  <si>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</si>
  <si>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</si>
  <si>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</si>
  <si>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</si>
  <si>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</si>
  <si>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</si>
  <si>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</si>
  <si>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</si>
  <si>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</si>
  <si>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</si>
  <si>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</si>
  <si>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</si>
  <si>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</si>
  <si>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</si>
  <si>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</si>
  <si>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</si>
  <si>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</si>
  <si>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</si>
  <si>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</si>
  <si>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</si>
  <si>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</si>
  <si>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</si>
  <si>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</si>
  <si>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</si>
  <si>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</si>
  <si>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</si>
  <si>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</si>
  <si>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</si>
  <si>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</si>
  <si>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</si>
  <si>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</si>
  <si>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</si>
  <si>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</si>
  <si>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</si>
  <si>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</si>
  <si>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</si>
  <si>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</si>
  <si>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</si>
  <si>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</si>
  <si>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</si>
  <si>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</si>
  <si>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</si>
  <si>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</si>
  <si>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</si>
  <si>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</si>
  <si>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</si>
  <si>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</si>
  <si>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</si>
  <si>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</si>
  <si>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</si>
  <si>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</si>
  <si>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</si>
  <si>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</si>
  <si>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</si>
  <si>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</si>
  <si>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</si>
  <si>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</si>
  <si>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</si>
  <si>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</si>
  <si>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</si>
  <si>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</si>
  <si>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</si>
  <si>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</si>
  <si>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</si>
  <si>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</si>
  <si>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</si>
  <si>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</si>
  <si>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</si>
  <si>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</si>
  <si>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</si>
  <si>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</si>
  <si>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</si>
  <si>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</si>
  <si>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</si>
  <si>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</si>
  <si>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</si>
  <si>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</si>
  <si>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</si>
  <si>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</si>
  <si>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</si>
  <si>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</si>
  <si>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</si>
  <si>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</si>
  <si>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</si>
  <si>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</si>
  <si>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</si>
  <si>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</si>
  <si>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</si>
  <si>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</si>
  <si>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</si>
  <si>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</si>
  <si>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</si>
  <si>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</si>
  <si>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</si>
  <si>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</si>
  <si>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</si>
  <si>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</si>
  <si>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</si>
  <si>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</si>
  <si>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</si>
  <si>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</si>
  <si>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</si>
  <si>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</si>
  <si>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</si>
  <si>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</si>
  <si>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</si>
  <si>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</si>
  <si>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</si>
  <si>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</si>
  <si>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</si>
  <si>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</si>
  <si>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</si>
  <si>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</si>
  <si>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</si>
  <si>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</si>
  <si>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</si>
  <si>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</si>
  <si>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</si>
  <si>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</si>
  <si>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</si>
  <si>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</si>
  <si>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</si>
  <si>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</si>
  <si>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</si>
  <si>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</si>
  <si>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</si>
  <si>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</si>
  <si>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</si>
  <si>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</si>
  <si>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</si>
  <si>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</si>
  <si>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</si>
  <si>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</si>
  <si>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</si>
  <si>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</si>
  <si>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</si>
  <si>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</si>
  <si>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</si>
  <si>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</si>
  <si>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</si>
  <si>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</si>
  <si>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</si>
  <si>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</si>
  <si>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</si>
  <si>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</si>
  <si>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</si>
  <si>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</si>
  <si>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</si>
  <si>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</si>
  <si>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</si>
  <si>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</si>
  <si>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</si>
  <si>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</si>
  <si>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</si>
  <si>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</si>
  <si>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</si>
  <si>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</si>
  <si>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</si>
  <si>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</si>
  <si>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</si>
  <si>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</si>
  <si>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</si>
  <si>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</si>
  <si>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</si>
  <si>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</si>
  <si>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</si>
  <si>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</si>
  <si>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</si>
  <si>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</si>
  <si>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</si>
  <si>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</si>
  <si>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</si>
  <si>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</si>
  <si>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</si>
  <si>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</si>
  <si>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</si>
  <si>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</si>
  <si>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</si>
  <si>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</si>
  <si>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</si>
  <si>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</si>
  <si>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</si>
  <si>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</si>
  <si>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</si>
  <si>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</si>
  <si>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</si>
  <si>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</si>
  <si>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</si>
  <si>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</si>
  <si>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</si>
  <si>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</si>
  <si>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</si>
  <si>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</si>
  <si>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</si>
  <si>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</si>
  <si>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</si>
  <si>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</si>
  <si>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</si>
  <si>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</si>
  <si>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</si>
  <si>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</si>
  <si>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</si>
  <si>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</si>
  <si>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</si>
  <si>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</si>
  <si>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</si>
  <si>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</si>
  <si>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</si>
  <si>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</si>
  <si>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</si>
  <si>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</si>
  <si>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</si>
  <si>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</si>
  <si>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</si>
  <si>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</si>
  <si>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</si>
  <si>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</si>
  <si>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</si>
  <si>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</si>
  <si>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</si>
  <si>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</si>
  <si>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</si>
  <si>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</si>
  <si>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</si>
  <si>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</si>
  <si>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</si>
  <si>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</si>
  <si>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</si>
  <si>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</si>
  <si>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</si>
  <si>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</si>
  <si>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</si>
  <si>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</si>
  <si>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</si>
  <si>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</si>
  <si>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</si>
  <si>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</si>
  <si>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</si>
  <si>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</si>
  <si>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</si>
  <si>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</si>
  <si>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</si>
  <si>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</si>
  <si>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</si>
  <si>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</si>
  <si>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</si>
  <si>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</si>
  <si>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</si>
  <si>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</si>
  <si>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</si>
  <si>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</si>
  <si>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</si>
  <si>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</si>
  <si>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</si>
  <si>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</si>
  <si>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</si>
  <si>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</si>
  <si>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</si>
  <si>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</si>
  <si>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</si>
  <si>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</si>
  <si>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</si>
  <si>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</si>
  <si>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</si>
  <si>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</si>
  <si>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</si>
  <si>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</si>
  <si>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</si>
  <si>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</si>
  <si>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</si>
  <si>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</si>
  <si>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</si>
  <si>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</si>
  <si>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</si>
  <si>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</si>
  <si>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</si>
  <si>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</si>
  <si>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</si>
  <si>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</si>
  <si>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</si>
  <si>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</si>
  <si>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</si>
  <si>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</si>
  <si>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</si>
  <si>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</si>
  <si>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</si>
  <si>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</si>
  <si>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</si>
  <si>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</si>
  <si>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</si>
  <si>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</si>
  <si>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</si>
  <si>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</si>
  <si>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</si>
  <si>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</si>
  <si>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</si>
  <si>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</si>
  <si>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</si>
  <si>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</si>
  <si>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</si>
  <si>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</si>
  <si>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</si>
  <si>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</si>
  <si>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</si>
  <si>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</si>
  <si>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</si>
  <si>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</si>
  <si>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</si>
  <si>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</si>
  <si>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</si>
  <si>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</si>
  <si>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</si>
  <si>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</si>
  <si>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</si>
  <si>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</si>
  <si>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</si>
  <si>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</si>
  <si>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</si>
  <si>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</si>
  <si>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</si>
  <si>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</si>
  <si>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</si>
  <si>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</si>
  <si>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</si>
  <si>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</si>
  <si>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</si>
  <si>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</si>
  <si>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</si>
  <si>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</si>
  <si>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</si>
  <si>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</si>
  <si>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</si>
  <si>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</si>
  <si>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</si>
  <si>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</si>
  <si>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</si>
  <si>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</si>
  <si>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</si>
  <si>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</si>
  <si>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</si>
  <si>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</si>
  <si>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</si>
  <si>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</si>
  <si>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</si>
  <si>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</si>
  <si>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</si>
  <si>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</si>
  <si>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</si>
  <si>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</si>
  <si>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</si>
  <si>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</si>
  <si>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</si>
  <si>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</si>
  <si>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</si>
  <si>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</si>
  <si>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</si>
  <si>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</si>
  <si>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</si>
  <si>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</si>
  <si>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</si>
  <si>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</si>
  <si>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</si>
  <si>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</si>
  <si>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</si>
  <si>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</si>
  <si>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</si>
  <si>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</si>
  <si>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</si>
  <si>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</si>
  <si>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</si>
  <si>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</si>
  <si>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</si>
  <si>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</si>
  <si>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</si>
  <si>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</si>
  <si>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</si>
  <si>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</si>
  <si>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</si>
  <si>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</si>
  <si>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</si>
  <si>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</si>
  <si>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</si>
  <si>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</si>
  <si>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</si>
  <si>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</si>
  <si>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</si>
  <si>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</si>
  <si>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</si>
  <si>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</si>
  <si>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</si>
  <si>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</si>
  <si>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</si>
  <si>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</si>
  <si>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</si>
  <si>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</si>
  <si>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</si>
  <si>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</si>
  <si>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</si>
  <si>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</si>
  <si>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</si>
  <si>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</si>
  <si>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</si>
  <si>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</si>
  <si>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</si>
  <si>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</si>
  <si>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</si>
  <si>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</si>
  <si>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</si>
  <si>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</si>
  <si>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</si>
  <si>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</si>
  <si>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</si>
  <si>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</si>
  <si>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</si>
  <si>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</si>
  <si>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</si>
  <si>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</si>
  <si>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</si>
  <si>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</si>
  <si>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</si>
  <si>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</si>
  <si>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</si>
  <si>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</si>
  <si>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</si>
  <si>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</si>
  <si>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</si>
  <si>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</si>
  <si>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</si>
  <si>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</si>
  <si>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</si>
  <si>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</si>
  <si>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</si>
  <si>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</si>
  <si>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</si>
  <si>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</si>
  <si>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</si>
  <si>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</si>
  <si>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</si>
  <si>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</si>
  <si>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</si>
  <si>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</si>
  <si>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</si>
  <si>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</si>
  <si>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</si>
  <si>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</si>
  <si>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</si>
  <si>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</si>
  <si>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</si>
  <si>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</si>
  <si>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</si>
  <si>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</si>
  <si>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</si>
  <si>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</si>
  <si>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</si>
  <si>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</si>
  <si>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</si>
  <si>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</si>
  <si>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</si>
  <si>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</si>
  <si>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</si>
  <si>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</si>
  <si>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</si>
  <si>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</si>
  <si>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</si>
  <si>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</si>
  <si>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</si>
  <si>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</si>
  <si>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</si>
  <si>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</si>
  <si>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</si>
  <si>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</si>
  <si>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</si>
  <si>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</si>
  <si>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</si>
  <si>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</si>
  <si>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</si>
  <si>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</si>
  <si>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</si>
  <si>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</si>
  <si>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</si>
  <si>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</si>
  <si>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</si>
  <si>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</si>
  <si>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</si>
  <si>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</si>
  <si>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</si>
  <si>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</si>
  <si>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</si>
  <si>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</si>
  <si>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</si>
  <si>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</si>
  <si>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</si>
  <si>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</si>
  <si>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</si>
  <si>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</si>
  <si>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</si>
  <si>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</si>
  <si>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</si>
  <si>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</si>
  <si>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</si>
  <si>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</si>
  <si>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</si>
  <si>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</si>
  <si>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</si>
  <si>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</si>
  <si>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</si>
  <si>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</si>
  <si>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</si>
  <si>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</si>
  <si>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</si>
  <si>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</si>
  <si>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</si>
  <si>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</si>
  <si>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</si>
  <si>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</si>
  <si>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</si>
  <si>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</si>
  <si>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</si>
  <si>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</si>
  <si>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</si>
  <si>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</si>
  <si>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</si>
  <si>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</si>
  <si>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</si>
  <si>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</si>
  <si>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</si>
  <si>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</si>
  <si>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</si>
  <si>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</si>
  <si>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</si>
  <si>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</si>
  <si>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</si>
  <si>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</si>
  <si>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</si>
  <si>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</si>
  <si>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</si>
  <si>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</si>
  <si>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</si>
  <si>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</si>
  <si>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</si>
  <si>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</si>
  <si>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</si>
  <si>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</si>
  <si>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</si>
  <si>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</si>
  <si>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</si>
  <si>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</si>
  <si>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</si>
  <si>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</si>
  <si>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</si>
  <si>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</si>
  <si>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</si>
  <si>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</si>
  <si>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</si>
  <si>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</si>
  <si>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</si>
  <si>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</si>
  <si>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</si>
  <si>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</si>
  <si>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</si>
  <si>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</si>
  <si>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</si>
  <si>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</si>
  <si>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</si>
  <si>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</si>
  <si>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</si>
  <si>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</si>
  <si>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</si>
  <si>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</si>
  <si>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</si>
  <si>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</si>
  <si>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</si>
  <si>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</si>
  <si>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</si>
  <si>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</si>
  <si>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</si>
  <si>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</si>
  <si>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</si>
  <si>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</si>
  <si>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</si>
  <si>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</si>
  <si>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</si>
  <si>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</si>
  <si>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</si>
  <si>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</si>
  <si>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</si>
  <si>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</si>
  <si>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</si>
  <si>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</si>
  <si>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</si>
  <si>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</si>
  <si>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</si>
  <si>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</si>
  <si>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</si>
  <si>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</si>
  <si>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</si>
  <si>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</si>
  <si>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</si>
  <si>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</si>
  <si>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</si>
  <si>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</si>
  <si>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</si>
  <si>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</si>
  <si>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</si>
  <si>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</si>
  <si>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</si>
  <si>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</si>
  <si>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</si>
  <si>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</si>
  <si>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</si>
  <si>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</si>
  <si>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</si>
  <si>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</si>
  <si>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</si>
  <si>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</si>
  <si>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</si>
  <si>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</si>
  <si>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</si>
  <si>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</si>
  <si>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</si>
  <si>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</si>
  <si>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</si>
  <si>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</si>
  <si>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</si>
  <si>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</si>
  <si>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</si>
  <si>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</si>
  <si>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</si>
  <si>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</si>
  <si>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</si>
  <si>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</si>
  <si>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</si>
  <si>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</si>
  <si>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</si>
  <si>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</si>
  <si>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</si>
  <si>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</si>
  <si>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</si>
  <si>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</si>
  <si>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</si>
  <si>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</si>
  <si>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</si>
  <si>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</si>
  <si>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</si>
  <si>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</si>
  <si>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</si>
  <si>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</si>
  <si>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</si>
  <si>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</si>
  <si>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</si>
  <si>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</si>
  <si>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</si>
  <si>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</si>
  <si>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</si>
  <si>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</si>
  <si>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</si>
  <si>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</si>
  <si>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</si>
  <si>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</si>
  <si>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</si>
  <si>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</si>
  <si>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</si>
  <si>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</si>
  <si>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</si>
  <si>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</si>
  <si>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</si>
  <si>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</si>
  <si>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</si>
  <si>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</si>
  <si>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</si>
  <si>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</si>
  <si>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</si>
  <si>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</si>
  <si>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</si>
  <si>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</si>
  <si>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</si>
  <si>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</si>
  <si>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</si>
  <si>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</si>
  <si>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</si>
  <si>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</si>
  <si>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</si>
  <si>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</si>
  <si>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</si>
  <si>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</si>
  <si>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</si>
  <si>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</si>
  <si>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</si>
  <si>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</si>
  <si>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</si>
  <si>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</si>
  <si>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</si>
  <si>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</si>
  <si>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</si>
  <si>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</si>
  <si>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</si>
  <si>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</si>
  <si>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</si>
  <si>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</si>
  <si>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</si>
  <si>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</si>
  <si>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</si>
  <si>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</si>
  <si>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</si>
  <si>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</si>
  <si>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</si>
  <si>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</si>
  <si>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</si>
  <si>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</si>
  <si>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</si>
  <si>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</si>
  <si>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</si>
  <si>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</si>
  <si>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</si>
  <si>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</si>
  <si>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</si>
  <si>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</si>
  <si>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</si>
  <si>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</si>
  <si>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</si>
  <si>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</si>
  <si>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</si>
  <si>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</si>
  <si>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</si>
  <si>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</si>
  <si>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</si>
  <si>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</si>
  <si>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</si>
  <si>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</si>
  <si>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</si>
  <si>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</si>
  <si>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</si>
  <si>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</si>
  <si>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</si>
  <si>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</si>
  <si>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</si>
  <si>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</si>
  <si>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</si>
  <si>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</si>
  <si>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</si>
  <si>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</si>
  <si>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</si>
  <si>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</si>
  <si>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</si>
  <si>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</si>
  <si>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</si>
  <si>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</si>
  <si>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</si>
  <si>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</si>
  <si>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</si>
  <si>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</si>
  <si>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</si>
  <si>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</si>
  <si>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</si>
  <si>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</si>
  <si>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</si>
  <si>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</si>
  <si>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</si>
  <si>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</si>
  <si>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</si>
  <si>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</si>
  <si>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</si>
  <si>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</si>
  <si>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</si>
  <si>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</si>
  <si>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</si>
  <si>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</si>
  <si>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</si>
  <si>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</si>
  <si>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</si>
  <si>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</si>
  <si>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</si>
  <si>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</si>
  <si>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</si>
  <si>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</si>
  <si>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</si>
  <si>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</si>
  <si>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</si>
  <si>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</si>
  <si>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</si>
  <si>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</si>
  <si>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</si>
  <si>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</si>
  <si>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</si>
  <si>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</si>
  <si>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</si>
  <si>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</si>
  <si>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</si>
  <si>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</si>
  <si>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</si>
  <si>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</si>
  <si>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</si>
  <si>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</si>
  <si>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</si>
  <si>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</si>
  <si>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</si>
  <si>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</si>
  <si>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</si>
  <si>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</si>
  <si>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</si>
  <si>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</si>
  <si>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</si>
  <si>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</si>
  <si>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</si>
  <si>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</si>
  <si>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</si>
  <si>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</si>
  <si>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</si>
  <si>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</si>
  <si>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</si>
  <si>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</si>
  <si>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</si>
  <si>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</si>
  <si>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</si>
  <si>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</si>
  <si>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</si>
  <si>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</si>
  <si>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</si>
  <si>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</si>
  <si>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</si>
  <si>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</si>
  <si>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</si>
  <si>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</si>
  <si>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</si>
  <si>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</si>
  <si>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</si>
  <si>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</si>
  <si>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</si>
  <si>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</si>
  <si>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</si>
  <si>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</si>
  <si>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</si>
  <si>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</si>
  <si>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</si>
  <si>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</si>
  <si>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</si>
  <si>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</si>
  <si>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</si>
  <si>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</si>
  <si>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</si>
  <si>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</si>
  <si>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</si>
  <si>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</si>
  <si>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</si>
  <si>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</si>
  <si>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</si>
  <si>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</si>
  <si>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</si>
  <si>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</si>
  <si>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</si>
  <si>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</si>
  <si>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</si>
  <si>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</si>
  <si>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</si>
  <si>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</si>
  <si>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</si>
  <si>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</si>
  <si>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</si>
  <si>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</si>
  <si>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</si>
  <si>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</si>
  <si>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</si>
  <si>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</si>
  <si>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</si>
  <si>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</si>
  <si>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</si>
  <si>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</si>
  <si>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</si>
  <si>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</si>
  <si>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</si>
  <si>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</si>
  <si>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</si>
  <si>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</si>
  <si>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</si>
  <si>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</si>
  <si>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</si>
  <si>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</si>
  <si>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</si>
  <si>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</si>
  <si>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</si>
  <si>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</si>
  <si>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</si>
  <si>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</si>
  <si>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</si>
  <si>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</si>
  <si>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</si>
  <si>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</si>
  <si>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</si>
  <si>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</si>
  <si>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</si>
  <si>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</si>
  <si>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</si>
  <si>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</si>
  <si>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</si>
  <si>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</si>
  <si>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</si>
  <si>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</si>
  <si>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</si>
  <si>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</si>
  <si>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</si>
  <si>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</si>
  <si>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</si>
  <si>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</si>
  <si>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</si>
  <si>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</si>
  <si>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</si>
  <si>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</si>
  <si>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</si>
  <si>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</si>
  <si>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</si>
  <si>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</si>
  <si>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</si>
  <si>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</si>
  <si>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</si>
  <si>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</si>
  <si>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</si>
  <si>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</si>
  <si>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</si>
  <si>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</si>
  <si>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</si>
  <si>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</si>
  <si>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</si>
  <si>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</si>
  <si>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</si>
  <si>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</si>
  <si>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</si>
  <si>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</si>
  <si>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</si>
  <si>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</si>
  <si>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</si>
  <si>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</si>
  <si>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</si>
  <si>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</si>
  <si>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</si>
  <si>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</si>
  <si>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</si>
  <si>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</si>
  <si>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</si>
  <si>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</si>
  <si>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</si>
  <si>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</si>
  <si>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</si>
  <si>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</si>
  <si>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</si>
  <si>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</si>
  <si>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</si>
  <si>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</si>
  <si>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</si>
  <si>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</si>
  <si>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</si>
  <si>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</si>
  <si>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</si>
  <si>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</si>
  <si>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</si>
  <si>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</si>
  <si>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</si>
  <si>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</si>
  <si>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</si>
  <si>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</si>
  <si>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</si>
  <si>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</si>
  <si>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</si>
  <si>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</si>
  <si>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</si>
  <si>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</si>
  <si>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</si>
  <si>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</si>
  <si>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</si>
  <si>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</si>
  <si>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</si>
  <si>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</si>
  <si>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</si>
  <si>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</si>
  <si>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</si>
  <si>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</si>
  <si>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</si>
  <si>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</si>
  <si>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</si>
  <si>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</si>
  <si>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</si>
  <si>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</si>
  <si>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</si>
  <si>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</si>
  <si>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</si>
  <si>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</si>
  <si>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</si>
  <si>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</si>
  <si>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</si>
  <si>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</si>
  <si>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</si>
  <si>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</si>
  <si>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</si>
  <si>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</si>
  <si>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</si>
  <si>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</si>
  <si>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</si>
  <si>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</si>
  <si>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</si>
  <si>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</si>
  <si>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</si>
  <si>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</si>
  <si>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</si>
  <si>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</si>
  <si>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</si>
  <si>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</si>
  <si>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</si>
  <si>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</si>
  <si>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</si>
  <si>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</si>
  <si>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</si>
  <si>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</si>
  <si>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</si>
  <si>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</si>
  <si>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</si>
  <si>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</si>
  <si>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</si>
  <si>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</si>
  <si>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</si>
  <si>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</si>
  <si>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</si>
  <si>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</si>
  <si>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</si>
  <si>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</si>
  <si>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</si>
  <si>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</si>
  <si>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</si>
  <si>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</si>
  <si>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</si>
  <si>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</si>
  <si>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</si>
  <si>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</si>
  <si>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</si>
  <si>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</si>
  <si>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</si>
  <si>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</si>
  <si>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</si>
  <si>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</si>
  <si>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</si>
  <si>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</si>
  <si>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</si>
  <si>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</si>
  <si>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</si>
  <si>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</si>
  <si>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</si>
  <si>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</si>
  <si>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</si>
  <si>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</si>
  <si>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</si>
  <si>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</si>
  <si>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</si>
  <si>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</si>
  <si>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</si>
  <si>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</si>
  <si>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</si>
  <si>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</si>
  <si>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</si>
  <si>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</si>
  <si>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</si>
  <si>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</si>
  <si>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</si>
  <si>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</si>
  <si>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</si>
  <si>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</si>
  <si>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</si>
  <si>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</si>
  <si>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</si>
  <si>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</si>
  <si>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</si>
  <si>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</si>
  <si>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</si>
  <si>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</si>
  <si>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</si>
  <si>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</si>
  <si>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</si>
  <si>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</si>
  <si>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</si>
  <si>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</si>
  <si>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</si>
  <si>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</si>
  <si>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</si>
  <si>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</si>
  <si>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</si>
  <si>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</si>
  <si>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</si>
  <si>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</si>
  <si>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</si>
  <si>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</si>
  <si>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</si>
  <si>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</si>
  <si>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</si>
  <si>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</si>
  <si>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</si>
  <si>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</si>
  <si>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</si>
  <si>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</si>
  <si>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</si>
  <si>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</si>
  <si>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</si>
  <si>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</si>
  <si>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</si>
  <si>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</si>
  <si>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</si>
  <si>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</si>
  <si>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</si>
  <si>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</si>
  <si>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</si>
  <si>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</si>
  <si>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</si>
  <si>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</si>
  <si>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</si>
  <si>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</si>
  <si>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</si>
  <si>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</si>
  <si>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</si>
  <si>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</si>
  <si>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</si>
  <si>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</si>
  <si>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</si>
  <si>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</si>
  <si>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</si>
  <si>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</si>
  <si>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</si>
  <si>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</si>
  <si>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</si>
  <si>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</si>
  <si>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</si>
  <si>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</si>
  <si>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</si>
  <si>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</si>
  <si>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</si>
  <si>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</si>
  <si>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</si>
  <si>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</si>
  <si>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</si>
  <si>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</si>
  <si>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</si>
  <si>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</si>
  <si>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</si>
  <si>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</si>
  <si>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</si>
  <si>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</si>
  <si>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</si>
  <si>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</si>
  <si>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</si>
  <si>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</si>
  <si>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</si>
  <si>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</si>
  <si>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</si>
  <si>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</si>
  <si>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</si>
  <si>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</si>
  <si>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</si>
  <si>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</si>
  <si>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</si>
  <si>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</si>
  <si>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</si>
  <si>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</si>
  <si>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</si>
  <si>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</si>
  <si>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</si>
  <si>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</si>
  <si>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</si>
  <si>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</si>
  <si>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</si>
  <si>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</si>
  <si>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</si>
  <si>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</si>
  <si>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</si>
  <si>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</si>
  <si>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</si>
  <si>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</si>
  <si>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</si>
  <si>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</si>
  <si>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</si>
  <si>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</si>
  <si>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</si>
  <si>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</si>
  <si>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</si>
  <si>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</si>
  <si>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</si>
  <si>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</si>
  <si>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</si>
  <si>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</si>
  <si>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</si>
  <si>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</si>
  <si>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</si>
  <si>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</si>
  <si>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</si>
  <si>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</si>
  <si>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</si>
  <si>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</si>
  <si>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</si>
  <si>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</si>
  <si>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</si>
  <si>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</si>
  <si>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</si>
  <si>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</si>
  <si>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</si>
  <si>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</si>
  <si>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</si>
  <si>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</si>
  <si>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</si>
  <si>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</si>
  <si>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</si>
  <si>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</si>
  <si>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</si>
  <si>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</si>
  <si>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</si>
  <si>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</si>
  <si>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</si>
  <si>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</si>
  <si>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</si>
  <si>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</si>
  <si>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</si>
  <si>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</si>
  <si>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</si>
  <si>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</si>
  <si>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</si>
  <si>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</si>
  <si>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</si>
  <si>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</si>
  <si>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</si>
  <si>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</si>
  <si>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</si>
  <si>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</si>
  <si>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</si>
  <si>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</si>
  <si>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</si>
  <si>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</si>
  <si>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</si>
  <si>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</si>
  <si>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</si>
  <si>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</si>
  <si>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</si>
  <si>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</si>
  <si>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</si>
  <si>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</si>
  <si>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</si>
  <si>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</si>
  <si>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</si>
  <si>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</si>
  <si>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</si>
  <si>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</si>
  <si>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</si>
  <si>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</si>
  <si>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</si>
  <si>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</si>
  <si>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</si>
  <si>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</si>
  <si>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</si>
  <si>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</si>
  <si>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</si>
  <si>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</si>
  <si>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</si>
  <si>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</si>
  <si>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</si>
  <si>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</si>
  <si>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</si>
  <si>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</si>
  <si>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</si>
  <si>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</si>
  <si>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</si>
  <si>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</si>
  <si>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</si>
  <si>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</si>
  <si>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</si>
  <si>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</si>
  <si>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</si>
  <si>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</si>
  <si>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</si>
  <si>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</si>
  <si>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</si>
  <si>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</si>
  <si>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</si>
  <si>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</si>
  <si>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</si>
  <si>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</si>
  <si>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</si>
  <si>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</si>
  <si>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</si>
  <si>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</si>
  <si>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</si>
  <si>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</si>
  <si>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</si>
  <si>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</si>
  <si>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</si>
  <si>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</si>
  <si>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</si>
  <si>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</si>
  <si>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</si>
  <si>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</si>
  <si>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</si>
  <si>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</si>
  <si>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</si>
  <si>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</si>
  <si>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</si>
  <si>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</si>
  <si>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</si>
  <si>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</si>
  <si>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</si>
  <si>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</si>
  <si>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</si>
  <si>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</si>
  <si>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</si>
  <si>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</si>
  <si>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</si>
  <si>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</si>
  <si>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</si>
  <si>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</si>
  <si>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</si>
  <si>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</si>
  <si>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</si>
  <si>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</si>
  <si>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</si>
  <si>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</si>
  <si>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</si>
  <si>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</si>
  <si>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</si>
  <si>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</si>
  <si>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</si>
  <si>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</si>
  <si>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</si>
  <si>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</si>
  <si>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</si>
  <si>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</si>
  <si>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</si>
  <si>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</si>
  <si>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</si>
  <si>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</si>
  <si>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</si>
  <si>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</si>
  <si>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</si>
  <si>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</si>
  <si>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</si>
  <si>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</si>
  <si>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</si>
  <si>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</si>
  <si>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</si>
  <si>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</si>
  <si>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</si>
  <si>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</si>
  <si>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</si>
  <si>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</si>
  <si>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</si>
  <si>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</si>
  <si>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</si>
  <si>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</si>
  <si>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</si>
  <si>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</si>
  <si>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</si>
  <si>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</si>
  <si>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</si>
  <si>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</si>
  <si>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</si>
  <si>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</si>
  <si>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</si>
  <si>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</si>
  <si>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</si>
  <si>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</si>
  <si>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</si>
  <si>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</si>
  <si>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</si>
  <si>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</si>
  <si>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</si>
  <si>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</si>
  <si>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</si>
  <si>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</si>
  <si>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</si>
  <si>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</si>
  <si>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</si>
  <si>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</si>
  <si>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</si>
  <si>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</si>
  <si>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</si>
  <si>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</si>
  <si>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</si>
  <si>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</si>
  <si>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</si>
  <si>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</si>
  <si>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</si>
  <si>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</si>
  <si>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</si>
  <si>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</si>
  <si>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</si>
  <si>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</si>
  <si>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</si>
  <si>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</si>
  <si>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</si>
  <si>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</si>
  <si>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</si>
  <si>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</si>
  <si>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</si>
  <si>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</si>
  <si>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</si>
  <si>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</si>
  <si>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</si>
  <si>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</si>
  <si>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</si>
  <si>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</si>
  <si>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</si>
  <si>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</si>
  <si>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</si>
  <si>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</si>
  <si>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</si>
  <si>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</si>
  <si>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</si>
  <si>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</si>
  <si>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</si>
  <si>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</si>
  <si>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</si>
  <si>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</si>
  <si>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</si>
  <si>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</si>
  <si>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</si>
  <si>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</si>
  <si>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</si>
  <si>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</si>
  <si>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</si>
  <si>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</si>
  <si>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</si>
  <si>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</si>
  <si>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</si>
  <si>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</si>
  <si>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</si>
  <si>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</si>
  <si>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</si>
  <si>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</si>
  <si>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</si>
  <si>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</si>
  <si>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</si>
  <si>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</si>
  <si>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</si>
  <si>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</si>
  <si>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</si>
  <si>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</si>
  <si>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</si>
  <si>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</si>
  <si>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</si>
  <si>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</si>
  <si>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</si>
  <si>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</si>
  <si>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</si>
  <si>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</si>
  <si>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</si>
  <si>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</si>
  <si>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</si>
  <si>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</si>
  <si>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</si>
  <si>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</si>
  <si>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</si>
  <si>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</si>
  <si>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</si>
  <si>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</si>
  <si>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</si>
  <si>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</si>
  <si>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</si>
  <si>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</si>
  <si>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</si>
  <si>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</si>
  <si>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</si>
  <si>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</si>
  <si>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</si>
  <si>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</si>
  <si>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</si>
  <si>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</si>
  <si>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</si>
  <si>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</si>
  <si>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</si>
  <si>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</si>
  <si>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</si>
  <si>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</si>
  <si>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</si>
  <si>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</si>
  <si>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</si>
  <si>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</si>
  <si>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</si>
  <si>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</si>
  <si>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</si>
  <si>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</si>
  <si>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</si>
  <si>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</si>
  <si>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</si>
  <si>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</si>
  <si>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</si>
  <si>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</si>
  <si>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</si>
  <si>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</si>
  <si>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</si>
  <si>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</si>
  <si>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</si>
  <si>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</si>
  <si>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</si>
  <si>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</si>
  <si>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</si>
  <si>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</si>
  <si>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</si>
  <si>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</si>
  <si>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</si>
  <si>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</si>
  <si>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</si>
  <si>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</si>
  <si>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</si>
  <si>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</si>
  <si>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</si>
  <si>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</si>
  <si>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</si>
  <si>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</si>
  <si>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</si>
  <si>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</si>
  <si>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</si>
  <si>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</si>
  <si>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</si>
  <si>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</si>
  <si>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</si>
  <si>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</si>
  <si>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</si>
  <si>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</si>
  <si>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</si>
  <si>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</si>
  <si>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</si>
  <si>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</si>
  <si>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</si>
  <si>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</si>
  <si>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</si>
  <si>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</si>
  <si>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</si>
  <si>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</si>
  <si>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</si>
  <si>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</si>
  <si>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</si>
  <si>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</si>
  <si>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</si>
  <si>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</si>
  <si>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</si>
  <si>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</si>
  <si>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</si>
  <si>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</si>
  <si>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</si>
  <si>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</si>
  <si>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</si>
  <si>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</si>
  <si>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</si>
  <si>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</si>
  <si>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</si>
  <si>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</si>
  <si>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</si>
  <si>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</si>
  <si>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</si>
  <si>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</si>
  <si>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</si>
  <si>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</si>
  <si>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</si>
  <si>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</si>
  <si>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</si>
  <si>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</si>
  <si>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</si>
  <si>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</si>
  <si>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</si>
  <si>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</si>
  <si>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</si>
  <si>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</si>
  <si>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</si>
  <si>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</si>
  <si>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</si>
  <si>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</si>
  <si>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</si>
  <si>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</si>
  <si>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</si>
  <si>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</si>
  <si>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</si>
  <si>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</si>
  <si>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</si>
  <si>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</si>
  <si>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</si>
  <si>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</si>
  <si>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</si>
  <si>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</si>
  <si>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</si>
  <si>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</si>
  <si>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</si>
  <si>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</si>
  <si>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</si>
  <si>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</si>
  <si>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</si>
  <si>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</si>
  <si>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</si>
  <si>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</si>
  <si>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</si>
  <si>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</si>
  <si>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</si>
  <si>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</si>
  <si>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</si>
  <si>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</si>
  <si>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</si>
  <si>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</si>
  <si>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</si>
  <si>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</si>
  <si>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</si>
  <si>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</si>
  <si>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</si>
  <si>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</si>
  <si>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</si>
  <si>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</si>
  <si>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</si>
  <si>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</si>
  <si>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</si>
  <si>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</si>
  <si>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</si>
  <si>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</si>
  <si>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</si>
  <si>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</si>
  <si>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</si>
  <si>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</si>
  <si>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</si>
  <si>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</si>
  <si>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</si>
  <si>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</si>
  <si>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</si>
  <si>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</si>
  <si>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</si>
  <si>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</si>
  <si>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</si>
  <si>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</si>
  <si>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</si>
  <si>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</si>
  <si>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</si>
  <si>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</si>
  <si>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</si>
  <si>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</si>
  <si>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</si>
  <si>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</si>
  <si>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</si>
  <si>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</si>
  <si>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</si>
  <si>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</si>
  <si>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</si>
  <si>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</si>
  <si>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</si>
  <si>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</si>
  <si>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</si>
  <si>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</si>
  <si>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</si>
  <si>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</si>
  <si>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</si>
  <si>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</si>
  <si>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</si>
  <si>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</si>
  <si>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</si>
  <si>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</si>
  <si>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</si>
  <si>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</si>
  <si>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</si>
  <si>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</si>
  <si>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</si>
  <si>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</si>
  <si>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</si>
  <si>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</si>
  <si>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</si>
  <si>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</si>
  <si>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</si>
  <si>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</si>
  <si>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</si>
  <si>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</si>
  <si>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</si>
  <si>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</si>
  <si>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</si>
  <si>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</si>
  <si>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</si>
  <si>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</si>
  <si>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</si>
  <si>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</si>
  <si>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</si>
  <si>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</si>
  <si>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</si>
  <si>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</si>
  <si>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</si>
  <si>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</si>
  <si>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</si>
  <si>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</si>
  <si>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</si>
  <si>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</si>
  <si>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</si>
  <si>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</si>
  <si>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</si>
  <si>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</si>
  <si>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</si>
  <si>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</si>
  <si>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</si>
  <si>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</si>
  <si>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</si>
  <si>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</si>
  <si>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</si>
  <si>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</si>
  <si>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</si>
  <si>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</si>
  <si>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</si>
  <si>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</si>
  <si>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</si>
  <si>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</si>
  <si>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</si>
  <si>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</si>
  <si>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</si>
  <si>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</si>
  <si>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</si>
  <si>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</si>
  <si>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</si>
  <si>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</si>
  <si>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</si>
  <si>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</si>
  <si>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</si>
  <si>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</si>
  <si>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</si>
  <si>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</si>
  <si>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</si>
  <si>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</si>
  <si>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</si>
  <si>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</si>
  <si>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</si>
  <si>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</si>
  <si>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</si>
  <si>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</si>
  <si>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</si>
  <si>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</si>
  <si>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</si>
  <si>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</si>
  <si>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</si>
  <si>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</si>
  <si>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</si>
  <si>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</si>
  <si>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</si>
  <si>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</si>
  <si>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</si>
  <si>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</si>
  <si>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</si>
  <si>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</si>
  <si>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</si>
  <si>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</si>
  <si>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</si>
  <si>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</si>
  <si>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</si>
  <si>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</si>
  <si>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</si>
  <si>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</si>
  <si>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</si>
  <si>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</si>
  <si>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</si>
  <si>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</si>
  <si>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</si>
  <si>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</si>
  <si>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</si>
  <si>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</si>
  <si>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</si>
  <si>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</si>
  <si>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</si>
  <si>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</si>
  <si>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</si>
  <si>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</si>
  <si>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</si>
  <si>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</si>
  <si>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</si>
  <si>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</si>
  <si>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</si>
  <si>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</si>
  <si>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</si>
  <si>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</si>
  <si>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</si>
  <si>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</si>
  <si>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</si>
  <si>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</si>
  <si>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</si>
  <si>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</si>
  <si>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</si>
  <si>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</si>
  <si>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</si>
  <si>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</si>
  <si>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</si>
  <si>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</si>
  <si>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</si>
  <si>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</si>
  <si>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</si>
  <si>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</si>
  <si>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</si>
  <si>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</si>
  <si>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</si>
  <si>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</si>
  <si>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</si>
  <si>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</si>
  <si>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</si>
  <si>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</si>
  <si>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</si>
  <si>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</si>
  <si>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</si>
  <si>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</si>
  <si>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</si>
  <si>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</si>
  <si>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</si>
  <si>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</si>
  <si>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</si>
  <si>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</si>
  <si>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</si>
  <si>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</si>
  <si>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</si>
  <si>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</si>
  <si>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</si>
  <si>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</si>
  <si>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</si>
  <si>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</si>
  <si>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</si>
  <si>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</si>
  <si>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</si>
  <si>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</si>
  <si>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</si>
  <si>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</si>
  <si>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</si>
  <si>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</si>
  <si>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</si>
  <si>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</si>
  <si>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</si>
  <si>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</si>
  <si>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</si>
  <si>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</si>
  <si>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</si>
  <si>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</si>
  <si>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</si>
  <si>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</si>
  <si>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</si>
  <si>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</si>
  <si>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</si>
  <si>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</si>
  <si>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</si>
  <si>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</si>
  <si>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</si>
  <si>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</si>
  <si>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</si>
  <si>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</si>
  <si>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</si>
  <si>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</si>
  <si>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</si>
  <si>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</si>
  <si>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</si>
  <si>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</si>
  <si>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</si>
  <si>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</si>
  <si>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</si>
  <si>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</si>
  <si>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</si>
  <si>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</si>
  <si>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</si>
  <si>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</si>
  <si>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</si>
  <si>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</si>
  <si>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</si>
  <si>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</si>
  <si>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</si>
  <si>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</si>
  <si>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</si>
  <si>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</si>
  <si>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</si>
  <si>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</si>
  <si>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</si>
  <si>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</si>
  <si>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</si>
  <si>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</si>
  <si>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</si>
  <si>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</si>
  <si>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</si>
  <si>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</si>
  <si>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</si>
  <si>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</si>
  <si>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</si>
  <si>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</si>
  <si>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</si>
  <si>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</si>
  <si>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</si>
  <si>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</si>
  <si>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</si>
  <si>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</si>
  <si>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</si>
  <si>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</si>
  <si>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</si>
  <si>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</si>
  <si>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</si>
  <si>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</si>
  <si>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</si>
  <si>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</si>
  <si>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</si>
  <si>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</si>
  <si>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</si>
  <si>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</si>
  <si>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</si>
  <si>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</si>
  <si>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</si>
  <si>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</si>
  <si>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</si>
  <si>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</si>
  <si>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</si>
  <si>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</si>
  <si>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</si>
  <si>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</si>
  <si>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</si>
  <si>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</si>
  <si>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</si>
  <si>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</si>
  <si>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</si>
  <si>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</si>
  <si>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</si>
  <si>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</si>
  <si>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</si>
  <si>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</si>
  <si>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</si>
  <si>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</si>
  <si>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</si>
  <si>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</si>
  <si>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</si>
  <si>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</si>
  <si>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</si>
  <si>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</si>
  <si>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</si>
  <si>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</si>
  <si>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</si>
  <si>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</si>
  <si>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</si>
  <si>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</si>
  <si>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</si>
  <si>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</si>
  <si>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</si>
  <si>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</si>
  <si>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</si>
  <si>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</si>
  <si>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</si>
  <si>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</si>
  <si>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</si>
  <si>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</si>
  <si>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</si>
  <si>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</si>
  <si>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</si>
  <si>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</si>
  <si>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</si>
  <si>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</si>
  <si>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</si>
  <si>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</si>
  <si>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</si>
  <si>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</si>
  <si>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</si>
  <si>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</si>
  <si>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</si>
  <si>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</si>
  <si>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</si>
  <si>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</si>
  <si>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</si>
  <si>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</si>
  <si>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</si>
  <si>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</si>
  <si>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</si>
  <si>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</si>
  <si>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</si>
  <si>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</si>
  <si>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</si>
  <si>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</si>
  <si>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</si>
  <si>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</si>
  <si>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</si>
  <si>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</si>
  <si>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</si>
  <si>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</si>
  <si>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</si>
  <si>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</si>
  <si>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</si>
  <si>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</si>
  <si>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</si>
  <si>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</si>
  <si>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</si>
  <si>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</si>
  <si>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</si>
  <si>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</si>
  <si>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</si>
  <si>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</si>
  <si>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</si>
  <si>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</si>
  <si>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</si>
  <si>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</si>
  <si>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</si>
  <si>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</si>
  <si>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</si>
  <si>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</si>
  <si>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</si>
  <si>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</si>
  <si>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</si>
  <si>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</si>
  <si>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</si>
  <si>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</si>
  <si>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</si>
  <si>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</si>
  <si>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</si>
  <si>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</si>
  <si>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</si>
  <si>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</si>
  <si>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</si>
  <si>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</si>
  <si>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</si>
  <si>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</si>
  <si>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</si>
  <si>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</si>
  <si>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</si>
  <si>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</si>
  <si>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</si>
  <si>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</si>
  <si>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</si>
  <si>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</si>
  <si>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</si>
  <si>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</si>
  <si>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</si>
  <si>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</si>
  <si>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</si>
  <si>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</si>
  <si>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</si>
  <si>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</si>
  <si>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</si>
  <si>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</si>
  <si>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</si>
  <si>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</si>
  <si>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</si>
  <si>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</si>
  <si>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</si>
  <si>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</si>
  <si>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</si>
  <si>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</si>
  <si>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</si>
  <si>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</si>
  <si>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</si>
  <si>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</si>
  <si>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</si>
  <si>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</si>
  <si>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</si>
  <si>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</si>
  <si>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</si>
  <si>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</si>
  <si>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</si>
  <si>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</si>
  <si>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</si>
  <si>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</si>
  <si>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</si>
  <si>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</si>
  <si>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</si>
  <si>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</si>
  <si>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</si>
  <si>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</si>
  <si>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</si>
  <si>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</si>
  <si>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</si>
  <si>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</si>
  <si>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</si>
  <si>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</si>
  <si>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</si>
  <si>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</si>
  <si>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</si>
  <si>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</si>
  <si>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</si>
  <si>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</si>
  <si>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</si>
  <si>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</si>
  <si>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</si>
  <si>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</si>
  <si>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</si>
  <si>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</si>
  <si>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</si>
  <si>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</si>
  <si>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</si>
  <si>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</si>
  <si>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</si>
  <si>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</si>
  <si>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</si>
  <si>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</si>
  <si>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</si>
  <si>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</si>
  <si>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</si>
  <si>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</si>
  <si>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</si>
  <si>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</si>
  <si>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</si>
  <si>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</si>
  <si>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</si>
  <si>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</si>
  <si>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</si>
  <si>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</si>
  <si>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</si>
  <si>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</si>
  <si>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</si>
  <si>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</si>
  <si>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</si>
  <si>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</si>
  <si>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</si>
  <si>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</si>
  <si>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</si>
  <si>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</si>
  <si>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</si>
  <si>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</si>
  <si>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</si>
  <si>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</si>
  <si>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</si>
  <si>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</si>
  <si>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</si>
  <si>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</si>
  <si>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</si>
  <si>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</si>
  <si>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</si>
  <si>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</si>
  <si>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</si>
  <si>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</si>
  <si>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</si>
  <si>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</si>
  <si>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</si>
  <si>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</si>
  <si>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</si>
  <si>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</si>
  <si>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</si>
  <si>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</si>
  <si>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</si>
  <si>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</si>
  <si>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</si>
  <si>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</si>
  <si>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</si>
  <si>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</si>
  <si>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</si>
  <si>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</si>
  <si>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</si>
  <si>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</si>
  <si>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</si>
  <si>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</si>
  <si>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</si>
  <si>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</si>
  <si>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</si>
  <si>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</si>
  <si>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</si>
  <si>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</si>
  <si>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</si>
  <si>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</si>
  <si>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</si>
  <si>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</si>
  <si>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</si>
  <si>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</si>
  <si>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</si>
  <si>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</si>
  <si>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</si>
  <si>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</si>
  <si>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</si>
  <si>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</si>
  <si>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</si>
  <si>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</si>
  <si>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</si>
  <si>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</si>
  <si>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</si>
  <si>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</si>
  <si>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</si>
  <si>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</si>
  <si>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</si>
  <si>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</si>
  <si>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</si>
  <si>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</si>
  <si>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</si>
  <si>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</si>
  <si>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</si>
  <si>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</si>
  <si>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</si>
  <si>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</si>
  <si>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</si>
  <si>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</si>
  <si>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</si>
  <si>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</si>
  <si>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</si>
  <si>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</si>
  <si>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</si>
  <si>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</si>
  <si>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</si>
  <si>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</si>
  <si>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</si>
  <si>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</si>
  <si>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</si>
  <si>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</si>
  <si>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</si>
  <si>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</si>
  <si>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</si>
  <si>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</si>
  <si>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</si>
  <si>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</si>
  <si>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</si>
  <si>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</si>
  <si>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</si>
  <si>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</si>
  <si>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</si>
  <si>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</si>
  <si>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</si>
  <si>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</si>
  <si>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</si>
  <si>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</si>
  <si>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</si>
  <si>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</si>
  <si>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</si>
  <si>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</si>
  <si>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</si>
  <si>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</si>
  <si>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</si>
  <si>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</si>
  <si>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</si>
  <si>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</si>
  <si>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</si>
  <si>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</si>
  <si>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</si>
  <si>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</si>
  <si>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</si>
  <si>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</si>
  <si>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</si>
  <si>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</si>
  <si>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</si>
  <si>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</si>
  <si>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</si>
  <si>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</si>
  <si>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</si>
  <si>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</si>
  <si>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</si>
  <si>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</si>
  <si>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</si>
  <si>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</si>
  <si>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</si>
  <si>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</si>
  <si>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</si>
  <si>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</si>
  <si>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</si>
  <si>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</si>
  <si>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</si>
  <si>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</si>
  <si>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</si>
  <si>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</si>
  <si>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</si>
  <si>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</si>
  <si>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</si>
  <si>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</si>
  <si>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</si>
  <si>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</si>
  <si>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</si>
  <si>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</si>
  <si>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</si>
  <si>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</si>
  <si>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</si>
  <si>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</si>
  <si>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</si>
  <si>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</si>
  <si>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</si>
  <si>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</si>
  <si>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</si>
  <si>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</si>
  <si>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</si>
  <si>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</si>
  <si>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</si>
  <si>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</si>
  <si>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</si>
  <si>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</si>
  <si>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</si>
  <si>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</si>
  <si>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</si>
  <si>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</si>
  <si>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</si>
  <si>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</si>
  <si>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</si>
  <si>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</si>
  <si>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</si>
  <si>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</si>
  <si>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</si>
  <si>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</si>
  <si>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</si>
  <si>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</si>
  <si>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</si>
  <si>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</si>
  <si>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</si>
  <si>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</si>
  <si>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</si>
  <si>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</si>
  <si>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</si>
  <si>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</si>
  <si>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</si>
  <si>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</si>
  <si>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</si>
  <si>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</si>
  <si>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</si>
  <si>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</si>
  <si>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</si>
  <si>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</si>
  <si>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</si>
  <si>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</si>
  <si>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</si>
  <si>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</si>
  <si>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</si>
  <si>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</si>
  <si>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</si>
  <si>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</si>
  <si>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</si>
  <si>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</si>
  <si>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</si>
  <si>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</si>
  <si>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</si>
  <si>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</si>
  <si>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</si>
  <si>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</si>
  <si>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</si>
  <si>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</si>
  <si>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</si>
  <si>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</si>
  <si>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</si>
  <si>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</si>
  <si>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</si>
  <si>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</si>
  <si>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</si>
  <si>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</si>
  <si>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</si>
  <si>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</si>
  <si>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</si>
  <si>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</si>
  <si>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</si>
  <si>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</si>
  <si>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</si>
  <si>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</si>
  <si>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</si>
  <si>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</si>
  <si>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</si>
  <si>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</si>
  <si>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</si>
  <si>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</si>
  <si>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</si>
  <si>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</si>
  <si>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</si>
  <si>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</si>
  <si>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</si>
  <si>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</si>
  <si>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</si>
  <si>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</si>
  <si>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</si>
  <si>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</si>
  <si>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</si>
  <si>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</si>
  <si>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</si>
  <si>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</si>
  <si>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</si>
  <si>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</si>
  <si>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</si>
  <si>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</si>
  <si>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</si>
  <si>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</si>
  <si>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</si>
  <si>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</si>
  <si>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</si>
  <si>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</si>
  <si>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</si>
  <si>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</si>
  <si>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</si>
  <si>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</si>
  <si>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</si>
  <si>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</si>
  <si>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</si>
  <si>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</si>
  <si>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</si>
  <si>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</si>
  <si>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</si>
  <si>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</si>
  <si>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</si>
  <si>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</si>
  <si>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</si>
  <si>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</si>
  <si>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</si>
  <si>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</si>
  <si>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</si>
  <si>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</si>
  <si>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</si>
  <si>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</si>
  <si>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</si>
  <si>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</si>
  <si>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</si>
  <si>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</si>
  <si>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</si>
  <si>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</si>
  <si>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</si>
  <si>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</si>
  <si>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</si>
  <si>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</si>
  <si>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</si>
  <si>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</si>
  <si>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</si>
  <si>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</si>
  <si>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</si>
  <si>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</si>
  <si>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</si>
  <si>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</si>
  <si>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</si>
  <si>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</si>
  <si>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</si>
  <si>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</si>
  <si>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</si>
  <si>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</si>
  <si>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</si>
  <si>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</si>
  <si>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</si>
  <si>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</si>
  <si>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</si>
  <si>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</si>
  <si>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</si>
  <si>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</si>
  <si>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</si>
  <si>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</si>
  <si>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</si>
  <si>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</si>
  <si>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</si>
  <si>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</si>
  <si>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</si>
  <si>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</si>
  <si>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</si>
  <si>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</si>
  <si>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</si>
  <si>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</si>
  <si>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</si>
  <si>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</si>
  <si>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</si>
  <si>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</si>
  <si>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</si>
  <si>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</si>
  <si>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</si>
  <si>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</si>
  <si>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</si>
  <si>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</si>
  <si>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</si>
  <si>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</si>
  <si>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</si>
  <si>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</si>
  <si>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</si>
  <si>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</si>
  <si>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</si>
  <si>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</si>
  <si>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</si>
  <si>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</si>
  <si>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</si>
  <si>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</si>
  <si>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</si>
  <si>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</si>
  <si>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</si>
  <si>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</si>
  <si>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</si>
  <si>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</si>
  <si>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</si>
  <si>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</si>
  <si>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</si>
  <si>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</si>
  <si>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</si>
  <si>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</si>
  <si>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</si>
  <si>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</si>
  <si>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</si>
  <si>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</si>
  <si>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</si>
  <si>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</si>
  <si>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</si>
  <si>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</si>
  <si>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</si>
  <si>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</si>
  <si>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</si>
  <si>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</si>
  <si>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</si>
  <si>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</si>
  <si>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</si>
  <si>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</si>
  <si>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</si>
  <si>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</si>
  <si>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</si>
  <si>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</si>
  <si>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</si>
  <si>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</si>
  <si>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</si>
  <si>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</si>
  <si>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</si>
  <si>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</si>
  <si>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</si>
  <si>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</si>
  <si>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</si>
  <si>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</si>
  <si>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</si>
  <si>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</si>
  <si>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</si>
  <si>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</si>
  <si>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</si>
  <si>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</si>
  <si>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</si>
  <si>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</si>
  <si>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</si>
  <si>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</si>
  <si>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</si>
  <si>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</si>
  <si>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</si>
  <si>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</si>
  <si>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</si>
  <si>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</si>
  <si>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</si>
  <si>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</si>
  <si>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</si>
  <si>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</si>
  <si>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</si>
  <si>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</si>
  <si>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</si>
  <si>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</si>
  <si>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</si>
  <si>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</si>
  <si>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</si>
  <si>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</si>
  <si>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</si>
  <si>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</si>
  <si>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</si>
  <si>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</si>
  <si>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</si>
  <si>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</si>
  <si>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</si>
  <si>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</si>
  <si>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</si>
  <si>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</si>
  <si>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</si>
  <si>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</si>
  <si>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</si>
  <si>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</si>
  <si>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</si>
  <si>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</si>
  <si>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</si>
  <si>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</si>
  <si>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</si>
  <si>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</si>
  <si>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</si>
  <si>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</si>
  <si>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</si>
  <si>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</si>
  <si>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</si>
  <si>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</si>
  <si>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</si>
  <si>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</si>
  <si>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</si>
  <si>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</si>
  <si>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</si>
  <si>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</si>
  <si>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</si>
  <si>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</si>
  <si>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</si>
  <si>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</si>
  <si>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</si>
  <si>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</si>
  <si>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</si>
  <si>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</si>
  <si>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</si>
  <si>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</si>
  <si>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</si>
  <si>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</si>
  <si>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</si>
  <si>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</si>
  <si>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</si>
  <si>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</si>
  <si>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</si>
  <si>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</si>
  <si>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</si>
  <si>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</si>
  <si>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</si>
  <si>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</si>
  <si>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</si>
  <si>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</si>
  <si>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</si>
  <si>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</si>
  <si>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</si>
  <si>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</si>
  <si>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</si>
  <si>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</si>
  <si>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</si>
  <si>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</si>
  <si>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</si>
  <si>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</si>
  <si>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</si>
  <si>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</si>
  <si>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</si>
  <si>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</si>
  <si>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</si>
  <si>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</si>
  <si>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</si>
  <si>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</si>
  <si>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</si>
  <si>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</si>
  <si>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</si>
  <si>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</si>
  <si>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</si>
  <si>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</si>
  <si>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</si>
  <si>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</si>
  <si>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</si>
  <si>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</si>
  <si>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</si>
  <si>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</si>
  <si>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</si>
  <si>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</si>
  <si>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</si>
  <si>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</si>
  <si>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</si>
  <si>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</si>
  <si>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</si>
  <si>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</si>
  <si>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</si>
  <si>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</si>
  <si>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</si>
  <si>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</si>
  <si>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</si>
  <si>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</si>
  <si>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</si>
  <si>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</si>
  <si>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</si>
  <si>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</si>
  <si>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</si>
  <si>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</si>
  <si>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</si>
  <si>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</si>
  <si>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</si>
  <si>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</si>
  <si>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</si>
  <si>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</si>
  <si>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</si>
  <si>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</si>
  <si>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</si>
  <si>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</si>
  <si>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</si>
  <si>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</si>
  <si>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</si>
  <si>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</si>
  <si>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</si>
  <si>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</si>
  <si>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</si>
  <si>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</si>
  <si>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</si>
  <si>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</si>
  <si>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</si>
  <si>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</si>
  <si>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</si>
  <si>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</si>
  <si>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</si>
  <si>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</si>
  <si>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</si>
  <si>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</si>
  <si>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</si>
  <si>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</si>
  <si>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</si>
  <si>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</si>
  <si>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</si>
  <si>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</si>
  <si>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</si>
  <si>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</si>
  <si>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</si>
  <si>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</si>
  <si>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</si>
  <si>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</si>
  <si>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</si>
  <si>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</si>
  <si>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</si>
  <si>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</si>
  <si>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</si>
  <si>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</si>
  <si>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</si>
  <si>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</si>
  <si>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</si>
  <si>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</si>
  <si>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</si>
  <si>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</si>
  <si>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</si>
  <si>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</si>
  <si>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</si>
  <si>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</si>
  <si>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</si>
  <si>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</si>
  <si>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</si>
  <si>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</si>
  <si>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</si>
  <si>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</si>
  <si>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</si>
  <si>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</si>
  <si>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</si>
  <si>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</si>
  <si>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</si>
  <si>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</si>
  <si>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</si>
  <si>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</si>
  <si>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</si>
  <si>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</si>
  <si>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</si>
  <si>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</si>
  <si>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</si>
  <si>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</si>
  <si>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</si>
  <si>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</si>
  <si>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</si>
  <si>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</si>
  <si>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</si>
  <si>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</si>
  <si>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</si>
  <si>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</si>
  <si>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</si>
  <si>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</si>
  <si>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</si>
  <si>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</si>
  <si>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</si>
  <si>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</si>
  <si>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</si>
  <si>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</si>
  <si>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</si>
  <si>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</si>
  <si>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</si>
  <si>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</si>
  <si>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</si>
  <si>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</si>
  <si>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</si>
  <si>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</si>
  <si>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</si>
  <si>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</si>
  <si>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</si>
  <si>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</si>
  <si>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</si>
  <si>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</si>
  <si>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</si>
  <si>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</si>
  <si>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</si>
  <si>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</si>
  <si>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</si>
  <si>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</si>
  <si>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</si>
  <si>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</si>
  <si>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</si>
  <si>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</si>
  <si>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</si>
  <si>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</si>
  <si>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</si>
  <si>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</si>
  <si>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</si>
  <si>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</si>
  <si>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</si>
  <si>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</si>
  <si>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</si>
  <si>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</si>
  <si>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</si>
  <si>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</si>
  <si>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</si>
  <si>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</si>
  <si>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</si>
  <si>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</si>
  <si>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</si>
  <si>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</si>
  <si>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</si>
  <si>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</si>
  <si>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</si>
  <si>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</si>
  <si>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</si>
  <si>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</si>
  <si>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</si>
  <si>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</si>
  <si>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</si>
  <si>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</si>
  <si>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</si>
  <si>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</si>
  <si>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</si>
  <si>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</si>
  <si>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</si>
  <si>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</si>
  <si>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</si>
  <si>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</si>
  <si>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</si>
  <si>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</si>
  <si>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</si>
  <si>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</si>
  <si>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</si>
  <si>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</si>
  <si>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</si>
  <si>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</si>
  <si>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</si>
  <si>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</si>
  <si>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</si>
  <si>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</si>
  <si>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</si>
  <si>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</si>
  <si>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</si>
  <si>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</si>
  <si>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</si>
  <si>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</si>
  <si>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</si>
  <si>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</si>
  <si>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</si>
  <si>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</si>
  <si>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</si>
  <si>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</si>
  <si>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</si>
  <si>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</si>
  <si>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</si>
  <si>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</si>
  <si>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</si>
  <si>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</si>
  <si>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</si>
  <si>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</si>
  <si>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</si>
  <si>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</si>
  <si>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</si>
  <si>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</si>
  <si>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</si>
  <si>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</si>
  <si>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</si>
  <si>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</si>
  <si>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</si>
  <si>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</si>
  <si>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</si>
  <si>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</si>
  <si>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</si>
  <si>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</si>
  <si>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</si>
  <si>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</si>
  <si>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</si>
  <si>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</si>
  <si>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</si>
  <si>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</si>
  <si>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</si>
  <si>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</si>
  <si>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</si>
  <si>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</si>
  <si>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</si>
  <si>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</si>
  <si>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</si>
  <si>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</si>
  <si>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</si>
  <si>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</si>
  <si>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</si>
  <si>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</si>
  <si>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</si>
  <si>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</si>
  <si>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</si>
  <si>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</si>
  <si>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</si>
  <si>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</si>
  <si>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</si>
  <si>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</si>
  <si>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</si>
  <si>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</si>
  <si>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</si>
  <si>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</si>
  <si>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</si>
  <si>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</si>
  <si>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</si>
  <si>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</si>
  <si>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</si>
  <si>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</si>
  <si>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</si>
  <si>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</si>
  <si>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</si>
  <si>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</si>
  <si>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</si>
  <si>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</si>
  <si>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</si>
  <si>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</si>
  <si>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</si>
  <si>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</si>
  <si>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</si>
  <si>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</si>
  <si>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</si>
  <si>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</si>
  <si>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</si>
  <si>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</si>
  <si>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</si>
  <si>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</si>
  <si>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</si>
  <si>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</si>
  <si>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</si>
  <si>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</si>
  <si>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</si>
  <si>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</si>
  <si>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</si>
  <si>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</si>
  <si>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</si>
  <si>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</si>
  <si>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</si>
  <si>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</si>
  <si>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</si>
  <si>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</si>
  <si>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</si>
  <si>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</si>
  <si>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</si>
  <si>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</si>
  <si>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</si>
  <si>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</si>
  <si>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</si>
  <si>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</si>
  <si>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</si>
  <si>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</si>
  <si>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</si>
  <si>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</si>
  <si>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</si>
  <si>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</si>
  <si>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</si>
  <si>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</si>
  <si>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</si>
  <si>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</si>
  <si>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</si>
  <si>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</si>
  <si>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</si>
  <si>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</si>
  <si>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</si>
  <si>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</si>
  <si>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</si>
  <si>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</si>
  <si>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</si>
  <si>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</si>
  <si>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</si>
  <si>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</si>
  <si>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</si>
  <si>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</si>
  <si>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</si>
  <si>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</si>
  <si>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</si>
  <si>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</si>
  <si>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</si>
  <si>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</si>
  <si>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</si>
  <si>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</si>
  <si>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</si>
  <si>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</si>
  <si>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</si>
  <si>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</si>
  <si>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</si>
  <si>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</si>
  <si>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</si>
  <si>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</si>
  <si>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</si>
  <si>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</si>
  <si>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</si>
  <si>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</si>
  <si>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</si>
  <si>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</si>
  <si>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</si>
  <si>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</si>
  <si>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</si>
  <si>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</si>
  <si>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</si>
  <si>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</si>
  <si>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</si>
  <si>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</si>
  <si>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</si>
  <si>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</si>
  <si>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</si>
  <si>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</si>
  <si>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</si>
  <si>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</si>
  <si>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</si>
  <si>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</si>
  <si>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</si>
  <si>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</si>
  <si>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</si>
  <si>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</si>
  <si>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</si>
  <si>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</si>
  <si>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</si>
  <si>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</si>
  <si>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</si>
  <si>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</si>
  <si>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</si>
  <si>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</si>
  <si>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</si>
  <si>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</si>
  <si>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</si>
  <si>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</si>
  <si>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</si>
  <si>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</si>
  <si>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</si>
  <si>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</si>
  <si>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</si>
  <si>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</si>
  <si>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</si>
  <si>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</si>
  <si>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</si>
  <si>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</si>
  <si>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</si>
  <si>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</si>
  <si>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</si>
  <si>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</si>
  <si>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</si>
  <si>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</si>
  <si>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</si>
  <si>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</si>
  <si>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</si>
  <si>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</si>
  <si>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</si>
  <si>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</si>
  <si>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</si>
  <si>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</si>
  <si>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</si>
  <si>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</si>
  <si>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</si>
  <si>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</si>
  <si>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</si>
  <si>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</si>
  <si>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</si>
  <si>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</si>
  <si>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</si>
  <si>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</si>
  <si>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</si>
  <si>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</si>
  <si>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</si>
  <si>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</si>
  <si>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</si>
  <si>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</si>
  <si>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</si>
  <si>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</si>
  <si>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</si>
  <si>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</si>
  <si>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</si>
  <si>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</si>
  <si>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</si>
  <si>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</si>
  <si>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</si>
  <si>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</si>
  <si>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</si>
  <si>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</si>
  <si>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</si>
  <si>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</si>
  <si>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</si>
  <si>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</si>
  <si>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</si>
  <si>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</si>
  <si>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</si>
  <si>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</si>
  <si>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</si>
  <si>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</si>
  <si>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</si>
  <si>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</si>
  <si>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</si>
  <si>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</si>
  <si>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</si>
  <si>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</si>
  <si>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</si>
  <si>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</si>
  <si>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</si>
  <si>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</si>
  <si>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</si>
  <si>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</si>
  <si>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</si>
  <si>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</si>
  <si>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</si>
  <si>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</si>
  <si>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</si>
  <si>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</si>
  <si>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</si>
  <si>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</si>
  <si>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</si>
  <si>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</si>
  <si>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</si>
  <si>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</si>
  <si>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</si>
  <si>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</si>
  <si>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</si>
  <si>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</si>
  <si>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</si>
  <si>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</si>
  <si>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</si>
  <si>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</si>
  <si>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</si>
  <si>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</si>
  <si>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</si>
  <si>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</si>
  <si>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</si>
  <si>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</si>
  <si>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</si>
  <si>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</si>
  <si>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</si>
  <si>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</si>
  <si>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</si>
  <si>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</si>
  <si>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</si>
  <si>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</si>
  <si>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</si>
  <si>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</si>
  <si>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</si>
  <si>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</si>
  <si>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</si>
  <si>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</si>
  <si>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</si>
  <si>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</si>
  <si>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</si>
  <si>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</si>
  <si>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</si>
  <si>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</si>
  <si>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</si>
  <si>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</si>
  <si>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</si>
  <si>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</si>
  <si>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</si>
  <si>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</si>
  <si>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</si>
  <si>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</si>
  <si>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</si>
  <si>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</si>
  <si>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</si>
  <si>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</si>
  <si>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</si>
  <si>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</si>
  <si>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</si>
  <si>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</si>
  <si>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</si>
  <si>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</si>
  <si>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</si>
  <si>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</si>
  <si>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</si>
  <si>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</si>
  <si>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</si>
  <si>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</si>
  <si>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</si>
  <si>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</si>
  <si>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</si>
  <si>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</si>
  <si>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</si>
  <si>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</si>
  <si>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</si>
  <si>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</si>
  <si>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</si>
  <si>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</si>
  <si>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</si>
  <si>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</si>
  <si>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</si>
  <si>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</si>
  <si>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</si>
  <si>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</si>
  <si>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</si>
  <si>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</si>
  <si>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</si>
  <si>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</si>
  <si>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</si>
  <si>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</si>
  <si>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</si>
  <si>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</si>
  <si>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</si>
  <si>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</si>
  <si>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</si>
  <si>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</si>
  <si>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</si>
  <si>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</si>
  <si>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</si>
  <si>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</si>
  <si>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</si>
  <si>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</si>
  <si>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</si>
  <si>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</si>
  <si>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</si>
  <si>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</si>
  <si>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</si>
  <si>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</si>
  <si>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</si>
  <si>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</si>
  <si>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</si>
  <si>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</si>
  <si>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</si>
  <si>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</si>
  <si>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</si>
  <si>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</si>
  <si>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</si>
  <si>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</si>
  <si>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</si>
  <si>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</si>
  <si>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</si>
  <si>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</si>
  <si>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</si>
  <si>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</si>
  <si>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</si>
  <si>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</si>
  <si>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</si>
  <si>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</si>
  <si>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</si>
  <si>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</si>
  <si>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</si>
  <si>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</si>
  <si>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</si>
  <si>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</si>
  <si>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</si>
  <si>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</si>
  <si>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</si>
  <si>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</si>
  <si>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</si>
  <si>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</si>
  <si>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</si>
  <si>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</si>
  <si>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</si>
  <si>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</si>
  <si>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</si>
  <si>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</si>
  <si>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</si>
  <si>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</si>
  <si>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</si>
  <si>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</si>
  <si>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</si>
  <si>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</si>
  <si>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</si>
  <si>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</si>
  <si>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</si>
  <si>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</si>
  <si>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</si>
  <si>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</si>
  <si>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</si>
  <si>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</si>
  <si>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</si>
  <si>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</si>
  <si>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</si>
  <si>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</si>
  <si>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</si>
  <si>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</si>
  <si>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</si>
  <si>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</si>
  <si>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</si>
  <si>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</si>
  <si>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</si>
  <si>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</si>
  <si>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</si>
  <si>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</si>
  <si>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</si>
  <si>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</si>
  <si>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</si>
  <si>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</si>
  <si>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</si>
  <si>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</si>
  <si>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</si>
  <si>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</si>
  <si>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</si>
  <si>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</si>
  <si>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</si>
  <si>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</si>
  <si>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</si>
  <si>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</si>
  <si>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</si>
  <si>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</si>
  <si>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</si>
  <si>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</si>
  <si>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</si>
  <si>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</si>
  <si>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</si>
  <si>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</si>
  <si>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</si>
  <si>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</si>
  <si>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</si>
  <si>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</si>
  <si>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</si>
  <si>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</si>
  <si>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</si>
  <si>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</si>
  <si>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</si>
  <si>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</si>
  <si>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</si>
  <si>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</si>
  <si>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</si>
  <si>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</si>
  <si>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</si>
  <si>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</si>
  <si>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</si>
  <si>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</si>
  <si>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</si>
  <si>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</si>
  <si>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</si>
  <si>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</si>
  <si>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</si>
  <si>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</si>
  <si>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</si>
  <si>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</si>
  <si>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</si>
  <si>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</si>
  <si>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</si>
  <si>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</si>
  <si>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</si>
  <si>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</si>
  <si>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</si>
  <si>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</si>
  <si>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</si>
  <si>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</si>
  <si>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</si>
  <si>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</si>
  <si>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</si>
  <si>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</si>
  <si>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</si>
  <si>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</si>
  <si>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</si>
  <si>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</si>
  <si>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</si>
  <si>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</si>
  <si>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</si>
  <si>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</si>
  <si>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</si>
  <si>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</si>
  <si>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</si>
  <si>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</si>
  <si>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</si>
  <si>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</si>
  <si>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</si>
  <si>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</si>
  <si>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</si>
  <si>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</si>
  <si>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</si>
  <si>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</si>
  <si>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</si>
  <si>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</si>
  <si>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</si>
  <si>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</si>
  <si>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</si>
  <si>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</si>
  <si>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</si>
  <si>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</si>
  <si>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</si>
  <si>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</si>
  <si>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</si>
  <si>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</si>
  <si>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</si>
  <si>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</si>
  <si>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</si>
  <si>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</si>
  <si>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</si>
  <si>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</si>
  <si>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</si>
  <si>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</si>
  <si>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</si>
  <si>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</si>
  <si>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</si>
  <si>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</si>
  <si>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</si>
  <si>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</si>
  <si>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</si>
  <si>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</si>
  <si>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</si>
  <si>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</si>
  <si>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</si>
  <si>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</si>
  <si>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</si>
  <si>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</si>
  <si>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</si>
  <si>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</si>
  <si>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</si>
  <si>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</si>
  <si>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</si>
  <si>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</si>
  <si>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</si>
  <si>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</si>
  <si>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</si>
  <si>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</si>
  <si>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</si>
  <si>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</si>
  <si>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</si>
  <si>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</si>
  <si>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</si>
  <si>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</si>
  <si>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</si>
  <si>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</si>
  <si>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</si>
  <si>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</si>
  <si>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</si>
  <si>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</si>
  <si>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</si>
  <si>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</si>
  <si>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</si>
  <si>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</si>
  <si>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</si>
  <si>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</si>
  <si>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</si>
  <si>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</si>
  <si>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</si>
  <si>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</si>
  <si>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</si>
  <si>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</si>
  <si>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</si>
  <si>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</si>
  <si>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</si>
  <si>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</si>
  <si>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</si>
  <si>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</si>
  <si>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</si>
  <si>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</si>
  <si>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</si>
  <si>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</si>
  <si>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</si>
  <si>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</si>
  <si>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</si>
  <si>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</si>
  <si>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</si>
  <si>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</si>
  <si>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</si>
  <si>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</si>
  <si>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</si>
  <si>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</si>
  <si>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</si>
  <si>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</si>
  <si>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</si>
  <si>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</si>
  <si>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</si>
  <si>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</si>
  <si>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</si>
  <si>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</si>
  <si>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</si>
  <si>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</si>
  <si>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</si>
  <si>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</si>
  <si>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</si>
  <si>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</si>
  <si>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</si>
  <si>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</si>
  <si>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</si>
  <si>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</si>
  <si>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</si>
  <si>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</si>
  <si>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</si>
  <si>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</si>
  <si>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</si>
  <si>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</si>
  <si>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</si>
  <si>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</si>
  <si>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</si>
  <si>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</si>
  <si>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</si>
  <si>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</si>
  <si>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</si>
  <si>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</si>
  <si>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</si>
  <si>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</si>
  <si>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</si>
  <si>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</si>
  <si>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</si>
  <si>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</si>
  <si>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</si>
  <si>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</si>
  <si>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</si>
  <si>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</si>
  <si>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</si>
  <si>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</si>
  <si>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</si>
  <si>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</si>
  <si>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</si>
  <si>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</si>
  <si>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</si>
  <si>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</si>
  <si>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</si>
  <si>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</si>
  <si>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</si>
  <si>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</si>
  <si>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</si>
  <si>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</si>
  <si>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</si>
  <si>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</si>
  <si>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</si>
  <si>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</si>
  <si>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</si>
  <si>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</si>
  <si>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</si>
  <si>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</si>
  <si>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</si>
  <si>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</si>
  <si>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</si>
  <si>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</si>
  <si>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</si>
  <si>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</si>
  <si>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</si>
  <si>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</si>
  <si>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</si>
  <si>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</si>
  <si>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</si>
  <si>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</si>
  <si>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</si>
  <si>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</si>
  <si>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</si>
  <si>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</si>
  <si>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</si>
  <si>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</si>
  <si>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</si>
  <si>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</si>
  <si>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</si>
  <si>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</si>
  <si>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</si>
  <si>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</si>
  <si>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</si>
  <si>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</si>
  <si>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</si>
  <si>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</si>
  <si>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</si>
  <si>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</si>
  <si>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</si>
  <si>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</si>
  <si>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</si>
  <si>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</si>
  <si>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</si>
  <si>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</si>
  <si>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</si>
  <si>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</si>
  <si>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</si>
  <si>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</si>
  <si>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</si>
  <si>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</si>
  <si>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</si>
  <si>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</si>
  <si>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</si>
  <si>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</si>
  <si>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</si>
  <si>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</si>
  <si>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</si>
  <si>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</si>
  <si>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</si>
  <si>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</si>
  <si>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</si>
  <si>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</si>
  <si>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</si>
  <si>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</si>
  <si>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</si>
  <si>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</si>
  <si>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</si>
  <si>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</si>
  <si>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</si>
  <si>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</si>
  <si>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</si>
  <si>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</si>
  <si>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</si>
  <si>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</si>
  <si>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</si>
  <si>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</si>
  <si>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</si>
  <si>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</si>
  <si>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</si>
  <si>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</si>
  <si>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</si>
  <si>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</si>
  <si>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</si>
  <si>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</si>
  <si>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</si>
  <si>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</si>
  <si>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</si>
  <si>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</si>
  <si>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</si>
  <si>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</si>
  <si>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</si>
  <si>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</si>
  <si>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</si>
  <si>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</si>
  <si>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</si>
  <si>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</si>
  <si>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</si>
  <si>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</si>
  <si>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</si>
  <si>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</si>
  <si>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</si>
  <si>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</si>
  <si>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</si>
  <si>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</si>
  <si>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</si>
  <si>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</si>
  <si>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</si>
  <si>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</si>
  <si>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</si>
  <si>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</si>
  <si>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</si>
  <si>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</si>
  <si>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</si>
  <si>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</si>
  <si>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</si>
  <si>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</si>
  <si>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</si>
  <si>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</si>
  <si>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</si>
  <si>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</si>
  <si>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</si>
  <si>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</si>
  <si>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</si>
  <si>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</si>
  <si>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</si>
  <si>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</si>
  <si>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</si>
  <si>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</si>
  <si>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</si>
  <si>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</si>
  <si>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</si>
  <si>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</si>
  <si>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</si>
  <si>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</si>
  <si>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</si>
  <si>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</si>
  <si>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</si>
  <si>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</si>
  <si>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</si>
  <si>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</si>
  <si>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</si>
  <si>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</si>
  <si>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</si>
  <si>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</si>
  <si>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</si>
  <si>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</si>
  <si>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</si>
  <si>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</si>
  <si>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</si>
  <si>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</si>
  <si>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</si>
  <si>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</si>
  <si>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</si>
  <si>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</si>
  <si>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</si>
  <si>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</si>
  <si>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</si>
  <si>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</si>
  <si>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</si>
  <si>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</si>
  <si>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</si>
  <si>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</si>
  <si>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</si>
  <si>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</si>
  <si>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</si>
  <si>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</si>
  <si>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</si>
  <si>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</si>
  <si>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</si>
  <si>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</si>
  <si>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</si>
  <si>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</si>
  <si>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</si>
  <si>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</si>
  <si>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</si>
  <si>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</si>
  <si>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</si>
  <si>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</si>
  <si>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</si>
  <si>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</si>
  <si>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</si>
  <si>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</si>
  <si>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</si>
  <si>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</si>
  <si>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</si>
  <si>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</si>
  <si>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</si>
  <si>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</si>
  <si>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</si>
  <si>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</si>
  <si>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</si>
  <si>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</si>
  <si>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</si>
  <si>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</si>
  <si>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</si>
  <si>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</si>
  <si>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</si>
  <si>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</si>
  <si>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</si>
  <si>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</si>
  <si>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</si>
  <si>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</si>
  <si>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</si>
  <si>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</si>
  <si>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</si>
  <si>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</si>
  <si>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</si>
  <si>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</si>
  <si>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</si>
  <si>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</si>
  <si>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</si>
  <si>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</si>
  <si>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</si>
  <si>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</si>
  <si>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</si>
  <si>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</si>
  <si>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</si>
  <si>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</si>
  <si>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</si>
  <si>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</si>
  <si>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</si>
  <si>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</si>
  <si>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</si>
  <si>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</si>
  <si>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</si>
  <si>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</si>
  <si>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</si>
  <si>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</si>
  <si>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</si>
  <si>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</si>
  <si>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</si>
  <si>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</si>
  <si>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</si>
  <si>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</si>
  <si>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</si>
  <si>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</si>
  <si>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</si>
  <si>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</si>
  <si>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</si>
  <si>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</si>
  <si>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</si>
  <si>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</si>
  <si>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</si>
  <si>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</si>
  <si>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</si>
  <si>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</si>
  <si>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</si>
  <si>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</si>
  <si>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</si>
  <si>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</si>
  <si>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</si>
  <si>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</si>
  <si>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</si>
  <si>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</si>
  <si>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</si>
  <si>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</si>
  <si>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</si>
  <si>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</si>
  <si>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</si>
  <si>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</si>
  <si>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</si>
  <si>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</si>
  <si>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</si>
  <si>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</si>
  <si>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</si>
  <si>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</si>
  <si>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</si>
  <si>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</si>
  <si>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</si>
  <si>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</si>
  <si>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</si>
  <si>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</si>
  <si>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</si>
  <si>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</si>
  <si>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</si>
  <si>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</si>
  <si>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</si>
  <si>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</si>
  <si>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</si>
  <si>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</si>
  <si>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</si>
  <si>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</si>
  <si>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</si>
  <si>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</si>
  <si>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</si>
  <si>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</si>
  <si>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</si>
  <si>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</si>
  <si>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</si>
  <si>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</si>
  <si>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</si>
  <si>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</si>
  <si>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</si>
  <si>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</si>
  <si>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</si>
  <si>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</si>
  <si>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</si>
  <si>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</si>
  <si>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</si>
  <si>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</si>
  <si>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</si>
  <si>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</si>
  <si>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</si>
  <si>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</si>
  <si>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</si>
  <si>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</si>
  <si>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</si>
  <si>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</si>
  <si>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</si>
  <si>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</si>
  <si>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</si>
  <si>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</si>
  <si>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</si>
  <si>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</si>
  <si>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</si>
  <si>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</si>
  <si>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</si>
  <si>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</si>
  <si>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</si>
  <si>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</si>
  <si>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</si>
  <si>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</si>
  <si>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</si>
  <si>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</si>
  <si>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</si>
  <si>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</si>
  <si>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</si>
  <si>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</si>
  <si>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</si>
  <si>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</si>
  <si>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</si>
  <si>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</si>
  <si>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</si>
  <si>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</si>
  <si>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</si>
  <si>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</si>
  <si>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</si>
  <si>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</si>
  <si>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</si>
  <si>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</si>
  <si>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</si>
  <si>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</si>
  <si>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</si>
  <si>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</si>
  <si>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</si>
  <si>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</si>
  <si>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</si>
  <si>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</si>
  <si>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</si>
  <si>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</si>
  <si>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</si>
  <si>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</si>
  <si>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</si>
  <si>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</si>
  <si>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</si>
  <si>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</si>
  <si>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</si>
  <si>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</si>
  <si>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</si>
  <si>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</si>
  <si>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</si>
  <si>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</si>
  <si>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</si>
  <si>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</si>
  <si>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</si>
  <si>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</si>
  <si>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</si>
  <si>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</si>
  <si>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</si>
  <si>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</si>
  <si>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</si>
  <si>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</si>
  <si>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</si>
  <si>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</si>
  <si>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</si>
  <si>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</si>
  <si>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</si>
  <si>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</si>
  <si>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</si>
  <si>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</si>
  <si>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</si>
  <si>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</si>
  <si>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</si>
  <si>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</si>
  <si>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</si>
  <si>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</si>
  <si>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</si>
  <si>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</si>
  <si>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</si>
  <si>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</si>
  <si>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</si>
  <si>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</si>
  <si>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</si>
  <si>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</si>
  <si>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</si>
  <si>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</si>
  <si>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</si>
  <si>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</si>
  <si>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</si>
  <si>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</si>
  <si>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</si>
  <si>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</si>
  <si>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</si>
  <si>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</si>
  <si>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</si>
  <si>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</si>
  <si>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</si>
  <si>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</si>
  <si>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</si>
  <si>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</si>
  <si>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</si>
  <si>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</si>
  <si>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</si>
  <si>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</si>
  <si>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</si>
  <si>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</si>
  <si>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</si>
  <si>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</si>
  <si>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</si>
  <si>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</si>
  <si>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</si>
  <si>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</si>
  <si>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</si>
  <si>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</si>
  <si>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</si>
  <si>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</si>
  <si>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</si>
  <si>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</si>
  <si>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</si>
  <si>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</si>
  <si>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</si>
  <si>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</si>
  <si>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</si>
  <si>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</si>
  <si>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</si>
  <si>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</si>
  <si>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</si>
  <si>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</si>
  <si>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</si>
  <si>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</si>
  <si>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</si>
  <si>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</si>
  <si>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</si>
  <si>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</si>
  <si>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</si>
  <si>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</si>
  <si>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</si>
  <si>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</si>
  <si>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</si>
  <si>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</si>
  <si>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</si>
  <si>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</si>
  <si>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</si>
  <si>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</si>
  <si>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</si>
  <si>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</si>
  <si>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</si>
  <si>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</si>
  <si>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</si>
  <si>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</si>
  <si>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</si>
  <si>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</si>
  <si>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</si>
  <si>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</si>
  <si>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</si>
  <si>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</si>
  <si>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</si>
  <si>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</si>
  <si>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</si>
  <si>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</si>
  <si>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</si>
  <si>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</si>
  <si>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</si>
  <si>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</si>
  <si>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</si>
  <si>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</si>
  <si>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</si>
  <si>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</si>
  <si>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</si>
  <si>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</si>
  <si>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</si>
  <si>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</si>
  <si>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</si>
  <si>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</si>
  <si>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</si>
  <si>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</si>
  <si>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</si>
  <si>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</si>
  <si>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</si>
  <si>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</si>
  <si>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</si>
  <si>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</si>
  <si>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</si>
  <si>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</si>
  <si>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</si>
  <si>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</si>
  <si>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</si>
  <si>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</si>
  <si>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</si>
  <si>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</si>
  <si>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</si>
  <si>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</si>
  <si>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</si>
  <si>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</si>
  <si>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</si>
  <si>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</si>
  <si>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</si>
  <si>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</si>
  <si>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</si>
  <si>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</si>
  <si>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</si>
  <si>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</si>
  <si>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</si>
  <si>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</si>
  <si>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</si>
  <si>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</si>
  <si>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</si>
  <si>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</si>
  <si>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</si>
  <si>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</si>
  <si>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</si>
  <si>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</si>
  <si>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</si>
  <si>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</si>
  <si>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</si>
  <si>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</si>
  <si>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</si>
  <si>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</si>
  <si>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</si>
  <si>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</si>
  <si>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</si>
  <si>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</si>
  <si>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</si>
  <si>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</si>
  <si>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</si>
  <si>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</si>
  <si>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</si>
  <si>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</si>
  <si>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</si>
  <si>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</si>
  <si>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</si>
  <si>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</si>
  <si>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</si>
  <si>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</si>
  <si>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</si>
  <si>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</si>
  <si>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</si>
  <si>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</si>
  <si>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</si>
  <si>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</si>
  <si>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</si>
  <si>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</si>
  <si>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</si>
  <si>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</si>
  <si>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</si>
  <si>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</si>
  <si>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</si>
  <si>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</si>
  <si>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</si>
  <si>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</si>
  <si>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</si>
  <si>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</si>
  <si>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</si>
  <si>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</si>
  <si>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</si>
  <si>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</si>
  <si>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</si>
  <si>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</si>
  <si>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</si>
  <si>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</si>
  <si>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</si>
  <si>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</si>
  <si>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</si>
  <si>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</si>
  <si>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</si>
  <si>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</si>
  <si>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</si>
  <si>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</si>
  <si>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</si>
  <si>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</si>
  <si>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</si>
  <si>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</si>
  <si>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</si>
  <si>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</si>
  <si>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</si>
  <si>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</si>
  <si>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</si>
  <si>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</si>
  <si>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</si>
  <si>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</si>
  <si>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</si>
  <si>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</si>
  <si>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</si>
  <si>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</si>
  <si>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</si>
  <si>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</si>
  <si>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</si>
  <si>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</si>
  <si>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</si>
  <si>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</si>
  <si>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</si>
  <si>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</si>
  <si>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</si>
  <si>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</si>
  <si>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</si>
  <si>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</si>
  <si>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</si>
  <si>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</si>
  <si>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</si>
  <si>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</si>
  <si>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</si>
  <si>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</si>
  <si>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</si>
  <si>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</si>
  <si>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</si>
  <si>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</si>
  <si>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</si>
  <si>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</si>
  <si>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</si>
  <si>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</si>
  <si>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</si>
  <si>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</si>
  <si>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</si>
  <si>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</si>
  <si>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</si>
  <si>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</si>
  <si>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</si>
  <si>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</si>
  <si>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</si>
  <si>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</si>
  <si>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</si>
  <si>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</si>
  <si>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</si>
  <si>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</si>
  <si>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</si>
  <si>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</si>
  <si>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</si>
  <si>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</si>
  <si>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</si>
  <si>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</si>
  <si>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</si>
  <si>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</si>
  <si>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</si>
  <si>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</si>
  <si>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</si>
  <si>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</si>
  <si>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</si>
  <si>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</si>
  <si>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</si>
  <si>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</si>
  <si>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</si>
  <si>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</si>
  <si>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</si>
  <si>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</si>
  <si>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</si>
  <si>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</si>
  <si>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</si>
  <si>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</si>
  <si>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</si>
  <si>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</si>
  <si>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</si>
  <si>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</si>
  <si>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</si>
  <si>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</si>
  <si>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</si>
  <si>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</si>
  <si>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</si>
  <si>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</si>
  <si>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</si>
  <si>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</si>
  <si>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</si>
  <si>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</si>
  <si>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</si>
  <si>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</si>
  <si>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</si>
  <si>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</si>
  <si>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</si>
  <si>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</si>
  <si>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</si>
  <si>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</si>
  <si>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</si>
  <si>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</si>
  <si>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</si>
  <si>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</si>
  <si>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</si>
  <si>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</si>
  <si>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</si>
  <si>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</si>
  <si>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</si>
  <si>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</si>
  <si>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</si>
  <si>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</si>
  <si>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</si>
  <si>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</si>
  <si>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</si>
  <si>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</si>
  <si>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</si>
  <si>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</si>
  <si>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</si>
  <si>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</si>
  <si>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</si>
  <si>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</si>
  <si>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</si>
  <si>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</si>
  <si>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</si>
  <si>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</si>
  <si>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</si>
  <si>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</si>
  <si>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</si>
  <si>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</si>
  <si>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</si>
  <si>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</si>
  <si>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</si>
  <si>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</si>
  <si>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</si>
  <si>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</si>
  <si>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</si>
  <si>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</si>
  <si>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</si>
  <si>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</si>
  <si>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</si>
  <si>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</si>
  <si>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</si>
  <si>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</si>
  <si>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</si>
  <si>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</si>
  <si>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</si>
  <si>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</si>
  <si>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</si>
  <si>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</si>
  <si>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</si>
  <si>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</si>
  <si>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</si>
  <si>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</si>
  <si>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</si>
  <si>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</si>
  <si>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</si>
  <si>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</si>
  <si>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</si>
  <si>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</si>
  <si>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</si>
  <si>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</si>
  <si>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</si>
  <si>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</si>
  <si>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</si>
  <si>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</si>
  <si>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</si>
  <si>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</si>
  <si>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</si>
  <si>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</si>
  <si>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</si>
  <si>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</si>
  <si>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</si>
  <si>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</si>
  <si>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</si>
  <si>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</si>
  <si>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</si>
  <si>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</si>
  <si>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</si>
  <si>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</si>
  <si>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</si>
  <si>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</si>
  <si>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</si>
  <si>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</si>
  <si>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</si>
  <si>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</si>
  <si>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</si>
  <si>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</si>
  <si>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</si>
  <si>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</si>
  <si>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</si>
  <si>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</si>
  <si>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</si>
  <si>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</si>
  <si>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</si>
  <si>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</si>
  <si>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</si>
  <si>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</si>
  <si>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</si>
  <si>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</si>
  <si>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</si>
  <si>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</si>
  <si>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</si>
  <si>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</si>
  <si>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</si>
  <si>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</si>
  <si>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</si>
  <si>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</si>
  <si>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</si>
  <si>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</si>
  <si>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</si>
  <si>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</si>
  <si>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</si>
  <si>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</si>
  <si>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</si>
  <si>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</si>
  <si>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</si>
  <si>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</si>
  <si>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</si>
  <si>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</si>
  <si>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</si>
  <si>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</si>
  <si>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</si>
  <si>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</si>
  <si>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</si>
  <si>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</si>
  <si>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</si>
  <si>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</si>
  <si>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</si>
  <si>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</si>
  <si>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</si>
  <si>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</si>
  <si>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</si>
  <si>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</si>
  <si>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</si>
  <si>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</si>
  <si>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</si>
  <si>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</si>
  <si>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</si>
  <si>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</si>
  <si>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</si>
  <si>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</si>
  <si>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</si>
  <si>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</si>
  <si>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</si>
  <si>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</si>
  <si>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</si>
  <si>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</si>
  <si>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</si>
  <si>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</si>
  <si>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</si>
  <si>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</si>
  <si>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</si>
  <si>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</si>
  <si>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</si>
  <si>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</si>
  <si>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</si>
  <si>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</si>
  <si>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</si>
  <si>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</si>
  <si>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</si>
  <si>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</si>
  <si>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</si>
  <si>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</si>
  <si>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</si>
  <si>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</si>
  <si>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</si>
  <si>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</si>
  <si>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</si>
  <si>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</si>
  <si>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</si>
  <si>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</si>
  <si>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</si>
  <si>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</si>
  <si>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</si>
  <si>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</si>
  <si>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</si>
  <si>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</si>
  <si>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</si>
  <si>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</si>
  <si>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</si>
  <si>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</si>
  <si>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</si>
  <si>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</si>
  <si>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</si>
  <si>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</si>
  <si>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</si>
  <si>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</si>
  <si>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</si>
  <si>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</si>
  <si>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</si>
  <si>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</si>
  <si>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</si>
  <si>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</si>
  <si>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</si>
  <si>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</si>
  <si>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</si>
  <si>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</si>
  <si>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</si>
  <si>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</si>
  <si>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</si>
  <si>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</si>
  <si>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</si>
  <si>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</si>
  <si>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</si>
  <si>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</si>
  <si>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</si>
  <si>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</si>
  <si>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</si>
  <si>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</si>
  <si>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</si>
  <si>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</si>
  <si>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</si>
  <si>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</si>
  <si>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</si>
  <si>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</si>
  <si>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</si>
  <si>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</si>
  <si>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</si>
  <si>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</si>
  <si>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</si>
  <si>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</si>
  <si>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</si>
  <si>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</si>
  <si>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</si>
  <si>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</si>
  <si>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</si>
  <si>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</si>
  <si>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</si>
  <si>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</si>
  <si>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</si>
  <si>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</si>
  <si>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</si>
  <si>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</si>
  <si>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</si>
  <si>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</si>
  <si>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</si>
  <si>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</si>
  <si>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</si>
  <si>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</si>
  <si>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</si>
  <si>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</si>
  <si>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</si>
  <si>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</si>
  <si>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</si>
  <si>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</si>
  <si>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</si>
  <si>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</si>
  <si>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</si>
  <si>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</si>
  <si>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</si>
  <si>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</si>
  <si>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</si>
  <si>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</si>
  <si>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</si>
  <si>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</si>
  <si>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</si>
  <si>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</si>
  <si>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</si>
  <si>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</si>
  <si>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</si>
  <si>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</si>
  <si>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</si>
  <si>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</si>
  <si>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</si>
  <si>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</si>
  <si>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</si>
  <si>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</si>
  <si>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</si>
  <si>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</si>
  <si>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</si>
  <si>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</si>
  <si>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</si>
  <si>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</si>
  <si>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</si>
  <si>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</si>
  <si>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</si>
  <si>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</si>
  <si>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</si>
  <si>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</si>
  <si>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</si>
  <si>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</si>
  <si>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</si>
  <si>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</si>
  <si>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</si>
  <si>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</si>
  <si>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</si>
  <si>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</si>
  <si>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</si>
  <si>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</si>
  <si>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</si>
  <si>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</si>
  <si>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</si>
  <si>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</si>
  <si>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</si>
  <si>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</si>
  <si>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</si>
  <si>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</si>
  <si>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</si>
  <si>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</si>
  <si>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</si>
  <si>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</si>
  <si>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</si>
  <si>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</si>
  <si>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</si>
  <si>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</si>
  <si>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</si>
  <si>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</si>
  <si>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</si>
  <si>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</si>
  <si>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</si>
  <si>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</si>
  <si>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</si>
  <si>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</si>
  <si>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</si>
  <si>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</si>
  <si>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</si>
  <si>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</si>
  <si>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</si>
  <si>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</si>
  <si>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</si>
  <si>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</si>
  <si>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</si>
  <si>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</si>
  <si>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</si>
  <si>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</si>
  <si>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</si>
  <si>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</si>
  <si>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</si>
  <si>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</si>
  <si>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</si>
  <si>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</si>
  <si>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</si>
  <si>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</si>
  <si>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</si>
  <si>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</si>
  <si>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</si>
  <si>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</si>
  <si>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</si>
  <si>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</si>
  <si>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</si>
  <si>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</si>
  <si>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</si>
  <si>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</si>
  <si>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</si>
  <si>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</si>
  <si>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</si>
  <si>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</si>
  <si>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</si>
  <si>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</si>
  <si>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</si>
  <si>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</si>
  <si>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</si>
  <si>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</si>
  <si>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</si>
  <si>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</si>
  <si>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</si>
  <si>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</si>
  <si>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</si>
  <si>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</si>
  <si>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</si>
  <si>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</si>
  <si>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</si>
  <si>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</si>
  <si>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</si>
  <si>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</si>
  <si>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</si>
  <si>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</si>
  <si>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</si>
  <si>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</si>
  <si>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</si>
  <si>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</si>
  <si>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</si>
  <si>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</si>
  <si>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</si>
  <si>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</si>
  <si>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</si>
  <si>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</si>
  <si>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</si>
  <si>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</si>
  <si>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</si>
  <si>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</si>
  <si>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</si>
  <si>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</si>
  <si>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</si>
  <si>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</si>
  <si>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</si>
  <si>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</si>
  <si>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</si>
  <si>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</si>
  <si>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</si>
  <si>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</si>
  <si>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</si>
  <si>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</si>
  <si>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</si>
  <si>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</si>
  <si>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</si>
  <si>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</si>
  <si>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</si>
  <si>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</si>
  <si>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</si>
  <si>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</si>
  <si>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</si>
  <si>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</si>
  <si>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</si>
  <si>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</si>
  <si>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</si>
  <si>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</si>
  <si>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</si>
  <si>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</si>
  <si>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</si>
  <si>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</si>
  <si>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</si>
  <si>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</si>
  <si>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</si>
  <si>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</si>
  <si>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</si>
  <si>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</si>
  <si>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</si>
  <si>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</si>
  <si>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</si>
  <si>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</si>
  <si>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</si>
  <si>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</si>
  <si>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</si>
  <si>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</si>
  <si>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</si>
  <si>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</si>
  <si>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</si>
  <si>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</si>
  <si>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</si>
  <si>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</si>
  <si>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</si>
  <si>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</si>
  <si>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</si>
  <si>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</si>
  <si>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</si>
  <si>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</si>
  <si>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</si>
  <si>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</si>
  <si>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</si>
  <si>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</si>
  <si>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</si>
  <si>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</si>
  <si>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</si>
  <si>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</si>
  <si>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</si>
  <si>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</si>
  <si>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</si>
  <si>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</si>
  <si>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</si>
  <si>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</si>
  <si>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</si>
  <si>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</si>
  <si>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</si>
  <si>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</si>
  <si>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</si>
  <si>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</si>
  <si>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</si>
  <si>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</si>
  <si>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</si>
  <si>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</si>
  <si>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</si>
  <si>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</si>
  <si>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</si>
  <si>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</si>
  <si>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</si>
  <si>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</si>
  <si>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</si>
  <si>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</si>
  <si>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</si>
  <si>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</si>
  <si>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</si>
  <si>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</si>
  <si>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</si>
  <si>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</si>
  <si>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</si>
  <si>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</si>
  <si>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</si>
  <si>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</si>
  <si>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</si>
  <si>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</si>
  <si>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</si>
  <si>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</si>
  <si>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</si>
  <si>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</si>
  <si>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</si>
  <si>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</si>
  <si>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</si>
  <si>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</si>
  <si>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</si>
  <si>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</si>
  <si>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</si>
  <si>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</si>
  <si>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</si>
  <si>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</si>
  <si>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</si>
  <si>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</si>
  <si>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</si>
  <si>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</si>
  <si>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</si>
  <si>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</si>
  <si>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</si>
  <si>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</si>
  <si>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</si>
  <si>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</si>
  <si>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</si>
  <si>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</si>
  <si>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</si>
  <si>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</si>
  <si>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</si>
  <si>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</si>
  <si>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</si>
  <si>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</si>
  <si>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</si>
  <si>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</si>
  <si>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</si>
  <si>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</si>
  <si>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</si>
  <si>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</si>
  <si>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</si>
  <si>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</si>
  <si>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</si>
  <si>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</si>
  <si>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</si>
  <si>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</si>
  <si>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</si>
  <si>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</si>
  <si>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</si>
  <si>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</si>
  <si>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</si>
  <si>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</si>
  <si>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</si>
  <si>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</si>
  <si>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</si>
  <si>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</si>
  <si>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</si>
  <si>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</si>
  <si>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</si>
  <si>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</si>
  <si>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</si>
  <si>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</si>
  <si>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</si>
  <si>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</si>
  <si>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</si>
  <si>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</si>
  <si>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</si>
  <si>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</si>
  <si>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</si>
  <si>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</si>
  <si>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</si>
  <si>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</si>
  <si>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</si>
  <si>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</si>
  <si>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</si>
  <si>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</si>
  <si>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</si>
  <si>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</si>
  <si>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</si>
  <si>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</si>
  <si>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</si>
  <si>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</si>
  <si>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</si>
  <si>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</si>
  <si>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</si>
  <si>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</si>
  <si>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</si>
  <si>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</si>
  <si>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</si>
  <si>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</si>
  <si>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</si>
  <si>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</si>
  <si>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</si>
  <si>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</si>
  <si>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</si>
  <si>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</si>
  <si>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</si>
  <si>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</si>
  <si>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</si>
  <si>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</si>
  <si>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</si>
  <si>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</si>
  <si>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</si>
  <si>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</si>
  <si>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</si>
  <si>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</si>
  <si>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</si>
  <si>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</si>
  <si>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</si>
  <si>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</si>
  <si>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</si>
  <si>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</si>
  <si>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</si>
  <si>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</si>
  <si>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</si>
  <si>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</si>
  <si>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</si>
  <si>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</si>
  <si>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</si>
  <si>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</si>
  <si>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</si>
  <si>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</si>
  <si>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</si>
  <si>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</si>
  <si>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</si>
  <si>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</si>
  <si>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</si>
  <si>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</si>
  <si>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</si>
  <si>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</si>
  <si>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</si>
  <si>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</si>
  <si>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</si>
  <si>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</si>
  <si>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</si>
  <si>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</si>
  <si>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</si>
  <si>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</si>
  <si>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</si>
  <si>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</si>
  <si>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</si>
  <si>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</si>
  <si>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</si>
  <si>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</si>
  <si>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</si>
  <si>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</si>
  <si>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</si>
  <si>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</si>
  <si>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</si>
  <si>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</si>
  <si>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</si>
  <si>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</si>
  <si>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</si>
  <si>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</si>
  <si>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</si>
  <si>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</si>
  <si>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</si>
  <si>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</si>
  <si>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</si>
  <si>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</si>
  <si>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</si>
  <si>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</si>
  <si>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</si>
  <si>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</si>
  <si>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</si>
  <si>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</si>
  <si>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</si>
  <si>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</si>
  <si>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</si>
  <si>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</si>
  <si>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</si>
  <si>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</si>
  <si>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</si>
  <si>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</si>
  <si>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</si>
  <si>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</si>
  <si>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</si>
  <si>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</si>
  <si>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</si>
  <si>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</si>
  <si>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</si>
  <si>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</si>
  <si>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</si>
  <si>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</si>
  <si>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</si>
  <si>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</si>
  <si>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</si>
  <si>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</si>
  <si>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</si>
  <si>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</si>
  <si>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</si>
  <si>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</si>
  <si>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</si>
  <si>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</si>
  <si>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</si>
  <si>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</si>
  <si>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</si>
  <si>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</si>
  <si>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</si>
  <si>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</si>
  <si>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</si>
  <si>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</si>
  <si>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</si>
  <si>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</si>
  <si>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</si>
  <si>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</si>
  <si>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</si>
  <si>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</si>
  <si>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</si>
  <si>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</si>
  <si>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</si>
  <si>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</si>
  <si>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</si>
  <si>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</si>
  <si>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</si>
  <si>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</si>
  <si>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</si>
  <si>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</si>
  <si>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</si>
  <si>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</si>
  <si>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</si>
  <si>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</si>
  <si>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</si>
  <si>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</si>
  <si>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</si>
  <si>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</si>
  <si>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</si>
  <si>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</si>
  <si>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</si>
  <si>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</si>
  <si>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</si>
  <si>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</si>
  <si>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</si>
  <si>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</si>
  <si>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</si>
  <si>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</si>
  <si>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</si>
  <si>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</si>
  <si>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</si>
  <si>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</si>
  <si>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</si>
  <si>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</si>
  <si>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</si>
  <si>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</si>
  <si>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</si>
  <si>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</si>
  <si>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</si>
  <si>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</si>
  <si>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</si>
  <si>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</si>
  <si>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</si>
  <si>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</si>
  <si>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</si>
  <si>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</si>
  <si>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</si>
  <si>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</si>
  <si>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</si>
  <si>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</si>
  <si>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</si>
  <si>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</si>
  <si>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</si>
  <si>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</si>
  <si>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</si>
  <si>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</si>
  <si>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</si>
  <si>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</si>
  <si>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</si>
  <si>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</si>
  <si>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</si>
  <si>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</si>
  <si>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</si>
  <si>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</si>
  <si>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</si>
  <si>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</si>
  <si>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</si>
  <si>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</si>
  <si>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</si>
  <si>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</si>
  <si>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</si>
  <si>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</si>
  <si>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</si>
  <si>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</si>
  <si>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</si>
  <si>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</si>
  <si>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</si>
  <si>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</si>
  <si>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</si>
  <si>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</si>
  <si>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</si>
  <si>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</si>
  <si>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</si>
  <si>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</si>
  <si>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</si>
  <si>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</si>
  <si>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</si>
  <si>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</si>
  <si>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</si>
  <si>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</si>
  <si>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</si>
  <si>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</si>
  <si>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</si>
  <si>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</si>
  <si>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</si>
  <si>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</si>
  <si>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</si>
  <si>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</si>
  <si>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</si>
  <si>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</si>
  <si>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</si>
  <si>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</si>
  <si>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</si>
  <si>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</si>
  <si>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</si>
  <si>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</si>
  <si>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</si>
  <si>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</si>
  <si>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</si>
  <si>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</si>
  <si>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</si>
  <si>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</si>
  <si>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</si>
  <si>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</si>
  <si>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</si>
  <si>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</si>
  <si>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</si>
  <si>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</si>
  <si>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</si>
  <si>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</si>
  <si>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</si>
  <si>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</si>
  <si>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</si>
  <si>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</si>
  <si>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</si>
  <si>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</si>
  <si>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</si>
  <si>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</si>
  <si>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</si>
  <si>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</si>
  <si>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</si>
  <si>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</si>
  <si>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</si>
  <si>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</si>
  <si>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</si>
  <si>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</si>
  <si>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</si>
  <si>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</si>
  <si>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</si>
  <si>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</si>
  <si>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</si>
  <si>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</si>
  <si>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</si>
  <si>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</si>
  <si>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</si>
  <si>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</si>
  <si>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</si>
  <si>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</si>
  <si>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</si>
  <si>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</si>
  <si>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</si>
  <si>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</si>
  <si>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</si>
  <si>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</si>
  <si>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</si>
  <si>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</si>
  <si>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</si>
  <si>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</si>
  <si>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</si>
  <si>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</si>
  <si>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</si>
  <si>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</si>
  <si>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</si>
  <si>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</si>
  <si>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</si>
  <si>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</si>
  <si>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</si>
  <si>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</si>
  <si>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</si>
  <si>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</si>
  <si>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</si>
  <si>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</si>
  <si>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</si>
  <si>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</si>
  <si>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</si>
  <si>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</si>
  <si>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</si>
  <si>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</si>
  <si>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</si>
  <si>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</si>
  <si>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</si>
  <si>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</si>
  <si>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</si>
  <si>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</si>
  <si>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</si>
  <si>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</si>
  <si>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</si>
  <si>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</si>
  <si>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</si>
  <si>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</si>
  <si>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</si>
  <si>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</si>
  <si>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</si>
  <si>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</si>
  <si>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</si>
  <si>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</si>
  <si>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</si>
  <si>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</si>
  <si>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</si>
  <si>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</si>
  <si>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</si>
  <si>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</si>
  <si>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</si>
  <si>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</si>
  <si>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</si>
  <si>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</si>
  <si>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</si>
  <si>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</si>
  <si>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</si>
  <si>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</si>
  <si>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</si>
  <si>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</si>
  <si>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</si>
  <si>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</si>
  <si>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</si>
  <si>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</si>
  <si>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</si>
  <si>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</si>
  <si>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</si>
  <si>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</si>
  <si>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</si>
  <si>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</si>
  <si>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</si>
  <si>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</si>
  <si>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</si>
  <si>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</si>
  <si>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</si>
  <si>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</si>
  <si>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</si>
  <si>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</si>
  <si>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</si>
  <si>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</si>
  <si>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</si>
  <si>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</si>
  <si>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</si>
  <si>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</si>
  <si>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</si>
  <si>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</si>
  <si>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</si>
  <si>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</si>
  <si>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</si>
  <si>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</si>
  <si>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</si>
  <si>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</si>
  <si>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</si>
  <si>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</si>
  <si>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</si>
  <si>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</si>
  <si>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</si>
  <si>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</si>
  <si>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</si>
  <si>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</si>
  <si>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</si>
  <si>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</si>
  <si>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</si>
  <si>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</si>
  <si>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</si>
  <si>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</si>
  <si>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</si>
  <si>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</si>
  <si>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</si>
  <si>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</si>
  <si>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</si>
  <si>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</si>
  <si>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</si>
  <si>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</si>
  <si>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</si>
  <si>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</si>
  <si>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</si>
  <si>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</si>
  <si>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</si>
  <si>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</si>
  <si>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</si>
  <si>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</si>
  <si>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</si>
  <si>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</si>
  <si>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</si>
  <si>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</si>
  <si>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</si>
  <si>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</si>
  <si>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</si>
  <si>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</si>
  <si>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</si>
  <si>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</si>
  <si>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</si>
  <si>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</si>
  <si>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</si>
  <si>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</si>
  <si>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</si>
  <si>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</si>
  <si>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</si>
  <si>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</si>
  <si>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</si>
  <si>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</si>
  <si>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</si>
  <si>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</si>
  <si>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</si>
  <si>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</si>
  <si>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</si>
  <si>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</si>
  <si>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</si>
  <si>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</si>
  <si>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</si>
  <si>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</si>
  <si>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</si>
  <si>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</si>
  <si>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</si>
  <si>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</si>
  <si>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</si>
  <si>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</si>
  <si>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</si>
  <si>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</si>
  <si>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</si>
  <si>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</si>
  <si>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</si>
  <si>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</si>
  <si>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</si>
  <si>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</si>
  <si>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</si>
  <si>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</si>
  <si>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</si>
  <si>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</si>
  <si>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</si>
  <si>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</si>
  <si>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</si>
  <si>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</si>
  <si>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</si>
  <si>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</si>
  <si>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</si>
  <si>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</si>
  <si>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</si>
  <si>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</si>
  <si>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</si>
  <si>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</si>
  <si>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</si>
  <si>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</si>
  <si>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</si>
  <si>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</si>
  <si>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</si>
  <si>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</si>
  <si>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</si>
  <si>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</si>
  <si>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</si>
  <si>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</si>
  <si>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</si>
  <si>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</si>
  <si>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</si>
  <si>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</si>
  <si>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</si>
  <si>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</si>
  <si>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</si>
  <si>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</si>
  <si>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</si>
  <si>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</si>
  <si>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</si>
  <si>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</si>
  <si>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</si>
  <si>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</si>
  <si>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</si>
  <si>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</si>
  <si>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</si>
  <si>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</si>
  <si>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</si>
  <si>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</si>
  <si>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</si>
  <si>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</si>
  <si>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</si>
  <si>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</si>
  <si>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</si>
  <si>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</si>
  <si>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</si>
  <si>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</si>
  <si>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</si>
  <si>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</si>
  <si>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</si>
  <si>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</si>
  <si>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</si>
  <si>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</si>
  <si>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</si>
  <si>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</si>
  <si>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</si>
  <si>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</si>
  <si>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</si>
  <si>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</si>
  <si>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</si>
  <si>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</si>
  <si>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</si>
  <si>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</si>
  <si>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</si>
  <si>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</si>
  <si>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</si>
  <si>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</si>
  <si>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</si>
  <si>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</si>
  <si>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</si>
  <si>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</si>
  <si>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</si>
  <si>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</si>
  <si>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</si>
  <si>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</si>
  <si>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</si>
  <si>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</si>
  <si>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</si>
  <si>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</si>
  <si>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</si>
  <si>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</si>
  <si>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</si>
  <si>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</si>
  <si>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</si>
  <si>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</si>
  <si>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</si>
  <si>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</si>
  <si>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</si>
  <si>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</si>
  <si>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</si>
  <si>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</si>
  <si>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</si>
  <si>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</si>
  <si>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</si>
  <si>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</si>
  <si>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</si>
  <si>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</si>
  <si>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</si>
  <si>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</si>
  <si>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</si>
  <si>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</si>
  <si>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</si>
  <si>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</si>
  <si>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</si>
  <si>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</si>
  <si>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</si>
  <si>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</si>
  <si>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</si>
  <si>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</si>
  <si>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</si>
  <si>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</si>
  <si>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</si>
  <si>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</si>
  <si>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</si>
  <si>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</si>
  <si>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</si>
  <si>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</si>
  <si>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</si>
  <si>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</si>
  <si>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</si>
  <si>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</si>
  <si>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</si>
  <si>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</si>
  <si>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</si>
  <si>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</si>
  <si>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</si>
  <si>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</si>
  <si>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</si>
  <si>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</si>
  <si>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</si>
  <si>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</si>
  <si>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</si>
  <si>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</si>
  <si>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</si>
  <si>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</si>
  <si>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</si>
  <si>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</si>
  <si>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</si>
  <si>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</si>
  <si>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</si>
  <si>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</si>
  <si>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</si>
  <si>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</si>
  <si>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</si>
  <si>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</si>
  <si>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</si>
  <si>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</si>
  <si>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</si>
  <si>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</si>
  <si>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</si>
  <si>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</si>
  <si>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</si>
  <si>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</si>
  <si>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</si>
  <si>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</si>
  <si>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</si>
  <si>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</si>
  <si>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</si>
  <si>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</si>
  <si>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</si>
  <si>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</si>
  <si>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</si>
  <si>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</si>
  <si>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</si>
  <si>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</si>
  <si>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</si>
  <si>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</si>
  <si>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</si>
  <si>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</si>
  <si>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</si>
  <si>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</si>
  <si>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</si>
  <si>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</si>
  <si>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</si>
  <si>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</si>
  <si>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</si>
  <si>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</si>
  <si>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</si>
  <si>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</si>
  <si>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</si>
  <si>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</si>
  <si>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</si>
  <si>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</si>
  <si>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</si>
  <si>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</si>
  <si>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</si>
  <si>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</si>
  <si>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</si>
  <si>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</si>
  <si>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</si>
  <si>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</si>
  <si>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</si>
  <si>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</si>
  <si>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</si>
  <si>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</si>
  <si>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</si>
  <si>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</si>
  <si>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</si>
  <si>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</si>
  <si>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</si>
  <si>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</si>
  <si>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</si>
  <si>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</si>
  <si>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</si>
  <si>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</si>
  <si>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</si>
  <si>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</si>
  <si>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</si>
  <si>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</si>
  <si>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</si>
  <si>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</si>
  <si>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</si>
  <si>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</si>
  <si>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</si>
  <si>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</si>
  <si>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</si>
  <si>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</si>
  <si>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</si>
  <si>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</si>
  <si>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</si>
  <si>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</si>
  <si>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</si>
  <si>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</si>
  <si>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</si>
  <si>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</si>
  <si>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</si>
  <si>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</si>
  <si>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</si>
  <si>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</si>
  <si>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</si>
  <si>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</si>
  <si>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</si>
  <si>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</si>
  <si>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</si>
  <si>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</si>
  <si>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</si>
  <si>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</si>
  <si>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</si>
  <si>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</si>
  <si>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</si>
  <si>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</si>
  <si>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</si>
  <si>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</si>
  <si>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</si>
  <si>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</si>
  <si>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</si>
  <si>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</si>
  <si>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</si>
  <si>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</si>
  <si>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</si>
  <si>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</si>
  <si>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</si>
  <si>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</si>
  <si>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</si>
  <si>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</si>
  <si>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</si>
  <si>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</si>
  <si>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</si>
  <si>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</si>
  <si>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</si>
  <si>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</si>
  <si>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</si>
  <si>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</si>
  <si>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</si>
  <si>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</si>
  <si>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</si>
  <si>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</si>
  <si>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</si>
  <si>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</si>
  <si>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</si>
  <si>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</si>
  <si>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</si>
  <si>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</si>
  <si>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</si>
  <si>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</si>
  <si>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</si>
  <si>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</si>
  <si>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</si>
  <si>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</si>
  <si>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</si>
  <si>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</si>
  <si>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</si>
  <si>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</si>
  <si>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</si>
  <si>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</si>
  <si>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</si>
  <si>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</si>
  <si>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</si>
  <si>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</si>
  <si>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</si>
  <si>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</si>
  <si>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</si>
  <si>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</si>
  <si>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</si>
  <si>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</si>
  <si>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</si>
  <si>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</si>
  <si>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</si>
  <si>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</si>
  <si>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</si>
  <si>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</si>
  <si>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</si>
  <si>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</si>
  <si>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</si>
  <si>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</si>
  <si>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</si>
  <si>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</si>
  <si>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</si>
  <si>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</si>
  <si>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</si>
  <si>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</si>
  <si>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</si>
  <si>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</si>
  <si>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</si>
  <si>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</si>
  <si>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</si>
  <si>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</si>
  <si>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</si>
  <si>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</si>
  <si>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</si>
  <si>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</si>
  <si>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</si>
  <si>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</si>
  <si>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</si>
  <si>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</si>
  <si>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</si>
  <si>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</si>
  <si>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</si>
  <si>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</si>
  <si>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</si>
  <si>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</si>
  <si>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</si>
  <si>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</si>
  <si>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</si>
  <si>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</si>
  <si>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</si>
  <si>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</si>
  <si>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</si>
  <si>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</si>
  <si>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</si>
  <si>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</si>
  <si>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</si>
  <si>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</si>
  <si>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</si>
  <si>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</si>
  <si>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</si>
  <si>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</si>
  <si>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</si>
  <si>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</si>
  <si>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</si>
  <si>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</si>
  <si>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</si>
  <si>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</si>
  <si>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</si>
  <si>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</si>
  <si>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</si>
  <si>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</si>
  <si>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</si>
  <si>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</si>
  <si>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</si>
  <si>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</si>
  <si>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</si>
  <si>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</si>
  <si>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</si>
  <si>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</si>
  <si>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</si>
  <si>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</si>
  <si>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</si>
  <si>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</si>
  <si>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</si>
  <si>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</si>
  <si>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</si>
  <si>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</si>
  <si>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</si>
  <si>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</si>
  <si>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</si>
  <si>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</si>
  <si>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</si>
  <si>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</si>
  <si>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</si>
  <si>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</si>
  <si>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</si>
  <si>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</si>
  <si>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</si>
  <si>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</si>
  <si>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</si>
  <si>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</si>
  <si>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</si>
  <si>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</si>
  <si>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</si>
  <si>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</si>
  <si>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</si>
  <si>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</si>
  <si>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</si>
  <si>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</si>
  <si>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</si>
  <si>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</si>
  <si>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</si>
  <si>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</si>
  <si>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</si>
  <si>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</si>
  <si>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</si>
  <si>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</si>
  <si>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</si>
  <si>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</si>
  <si>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</si>
  <si>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</si>
  <si>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</si>
  <si>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</si>
  <si>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</si>
  <si>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</si>
  <si>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</si>
  <si>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</si>
  <si>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</si>
  <si>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</si>
  <si>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</si>
  <si>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</si>
  <si>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</si>
  <si>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</si>
  <si>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</si>
  <si>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</si>
  <si>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</si>
  <si>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</si>
  <si>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</si>
  <si>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</si>
  <si>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</si>
  <si>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</si>
  <si>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</si>
  <si>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</si>
  <si>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</si>
  <si>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</si>
  <si>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</si>
  <si>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</si>
  <si>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</si>
  <si>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</si>
  <si>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</si>
  <si>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</si>
  <si>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</si>
  <si>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</si>
  <si>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</si>
  <si>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</si>
  <si>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</si>
  <si>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</si>
  <si>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</si>
  <si>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</si>
  <si>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</si>
  <si>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</si>
  <si>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</si>
  <si>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</si>
  <si>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</si>
  <si>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</si>
  <si>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</si>
  <si>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</si>
  <si>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</si>
  <si>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</si>
  <si>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</si>
  <si>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</si>
  <si>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</si>
  <si>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</si>
  <si>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</si>
  <si>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</si>
  <si>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</si>
  <si>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</si>
  <si>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</si>
  <si>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</si>
  <si>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</si>
  <si>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</si>
  <si>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</si>
  <si>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</si>
  <si>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</si>
  <si>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</si>
  <si>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</si>
  <si>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</si>
  <si>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</si>
  <si>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</si>
  <si>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</si>
  <si>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</si>
  <si>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</si>
  <si>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</si>
  <si>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</si>
  <si>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</si>
  <si>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</si>
  <si>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</si>
  <si>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</si>
  <si>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</si>
  <si>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</si>
  <si>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</si>
  <si>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</si>
  <si>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</si>
  <si>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</si>
  <si>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</si>
  <si>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</si>
  <si>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</si>
  <si>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</si>
  <si>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</si>
  <si>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</si>
  <si>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</si>
  <si>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</si>
  <si>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</si>
  <si>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</si>
  <si>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</si>
  <si>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</si>
  <si>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</si>
  <si>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</si>
  <si>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</si>
  <si>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</si>
  <si>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</si>
  <si>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</si>
  <si>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</si>
  <si>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</si>
  <si>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</si>
  <si>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</si>
  <si>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</si>
  <si>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</si>
  <si>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</si>
  <si>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</si>
  <si>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</si>
  <si>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</si>
  <si>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</si>
  <si>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</si>
  <si>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</si>
  <si>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</si>
  <si>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</si>
  <si>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</si>
  <si>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</si>
  <si>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</si>
  <si>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</si>
  <si>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</si>
  <si>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</si>
  <si>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</si>
  <si>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</si>
  <si>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</si>
  <si>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</si>
  <si>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</si>
  <si>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</si>
  <si>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</si>
  <si>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</si>
  <si>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</si>
  <si>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</si>
  <si>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</si>
  <si>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</si>
  <si>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</si>
  <si>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</si>
  <si>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</si>
  <si>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</si>
  <si>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</si>
  <si>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</si>
  <si>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</si>
  <si>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</si>
  <si>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</si>
  <si>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</si>
  <si>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</si>
  <si>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</si>
  <si>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</si>
  <si>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</si>
  <si>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</si>
  <si>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</si>
  <si>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</si>
  <si>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</si>
  <si>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</si>
  <si>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</si>
  <si>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</si>
  <si>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</si>
  <si>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</si>
  <si>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</si>
  <si>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</si>
  <si>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</si>
  <si>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</si>
  <si>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</si>
  <si>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</si>
  <si>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</si>
  <si>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</si>
  <si>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</si>
  <si>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</si>
  <si>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</si>
  <si>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</si>
  <si>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</si>
  <si>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</si>
  <si>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</si>
  <si>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</si>
  <si>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</si>
  <si>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</si>
  <si>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</si>
  <si>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</si>
  <si>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</si>
  <si>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</si>
  <si>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</si>
  <si>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</si>
  <si>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</si>
  <si>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</si>
  <si>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</si>
  <si>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</si>
  <si>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</si>
  <si>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</si>
  <si>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</si>
  <si>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</si>
  <si>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</si>
  <si>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</si>
  <si>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</si>
  <si>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</si>
  <si>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</si>
  <si>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</si>
  <si>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</si>
  <si>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</si>
  <si>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</si>
  <si>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</si>
  <si>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</si>
  <si>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</si>
  <si>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</si>
  <si>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</si>
  <si>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</si>
  <si>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</si>
  <si>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</si>
  <si>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</si>
  <si>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</si>
  <si>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</si>
  <si>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</si>
  <si>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</si>
  <si>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</si>
  <si>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</si>
  <si>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</si>
  <si>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</si>
  <si>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</si>
  <si>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</si>
  <si>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</si>
  <si>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</si>
  <si>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</si>
  <si>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</si>
  <si>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</si>
  <si>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</si>
  <si>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</si>
  <si>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</si>
  <si>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</si>
  <si>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</si>
  <si>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</si>
  <si>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</si>
  <si>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</si>
  <si>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</si>
  <si>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</si>
  <si>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</si>
  <si>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</si>
  <si>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</si>
  <si>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</si>
  <si>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</si>
  <si>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</si>
  <si>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</si>
  <si>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</si>
  <si>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</si>
  <si>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</si>
  <si>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</si>
  <si>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</si>
  <si>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</si>
  <si>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</si>
  <si>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</si>
  <si>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</si>
  <si>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</si>
  <si>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</si>
  <si>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</si>
  <si>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</si>
  <si>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</si>
  <si>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</si>
  <si>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</si>
  <si>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</si>
  <si>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</si>
  <si>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</si>
  <si>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</si>
  <si>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</si>
  <si>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</si>
  <si>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</si>
  <si>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</si>
  <si>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</si>
  <si>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</si>
  <si>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</si>
  <si>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</si>
  <si>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</si>
  <si>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</si>
  <si>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</si>
  <si>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</si>
  <si>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</si>
  <si>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</si>
  <si>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</si>
  <si>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</si>
  <si>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</si>
  <si>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</si>
  <si>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</si>
  <si>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</si>
  <si>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</si>
  <si>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</si>
  <si>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</si>
  <si>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</si>
  <si>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</si>
  <si>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</si>
  <si>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</si>
  <si>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</si>
  <si>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</si>
  <si>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</si>
  <si>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</si>
  <si>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</si>
  <si>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</si>
  <si>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</si>
  <si>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</si>
  <si>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</si>
  <si>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</si>
  <si>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</si>
  <si>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</si>
  <si>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</si>
  <si>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</si>
  <si>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</si>
  <si>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</si>
  <si>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</si>
  <si>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</si>
  <si>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</si>
  <si>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</si>
  <si>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</si>
  <si>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</si>
  <si>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</si>
  <si>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</si>
  <si>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</si>
  <si>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</si>
  <si>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</si>
  <si>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</si>
  <si>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</si>
  <si>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</si>
  <si>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</si>
  <si>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</si>
  <si>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</si>
  <si>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</si>
  <si>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</si>
  <si>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</si>
  <si>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</si>
  <si>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</si>
  <si>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</si>
  <si>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</si>
  <si>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</si>
  <si>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</si>
  <si>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</si>
  <si>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</si>
  <si>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</si>
  <si>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</si>
  <si>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</si>
  <si>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</si>
  <si>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</si>
  <si>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</si>
  <si>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</si>
  <si>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</si>
  <si>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</si>
  <si>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</si>
  <si>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</si>
  <si>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</si>
  <si>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</si>
  <si>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</si>
  <si>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</si>
  <si>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</si>
  <si>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</si>
  <si>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</si>
  <si>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</si>
  <si>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</si>
  <si>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</si>
  <si>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</si>
  <si>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</si>
  <si>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</si>
  <si>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</si>
  <si>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</si>
  <si>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</si>
  <si>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</si>
  <si>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</si>
  <si>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</si>
  <si>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</si>
  <si>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</si>
  <si>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</si>
  <si>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</si>
  <si>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</si>
  <si>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</si>
  <si>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</si>
  <si>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</si>
  <si>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</si>
  <si>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</si>
  <si>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</si>
  <si>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</si>
  <si>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</si>
  <si>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</si>
  <si>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</si>
  <si>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</si>
  <si>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</si>
  <si>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</si>
  <si>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</si>
  <si>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</si>
  <si>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</si>
  <si>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</si>
  <si>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</si>
  <si>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</si>
  <si>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</si>
  <si>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</si>
  <si>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</si>
  <si>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</si>
  <si>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</si>
  <si>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</si>
  <si>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</si>
  <si>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</si>
  <si>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</si>
  <si>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</si>
  <si>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</si>
  <si>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</si>
  <si>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</si>
  <si>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</si>
  <si>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</si>
  <si>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</si>
  <si>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</si>
  <si>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</si>
  <si>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</si>
  <si>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</si>
  <si>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</si>
  <si>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</si>
  <si>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</si>
  <si>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</si>
  <si>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</si>
  <si>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</si>
  <si>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</si>
  <si>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</si>
  <si>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</si>
  <si>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</si>
  <si>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</si>
  <si>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</si>
  <si>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</si>
  <si>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</si>
  <si>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</si>
  <si>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</si>
  <si>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</si>
  <si>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</si>
  <si>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</si>
  <si>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</si>
  <si>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</si>
  <si>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</si>
  <si>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</si>
  <si>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</si>
  <si>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</si>
  <si>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</si>
  <si>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</si>
  <si>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</si>
  <si>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</si>
  <si>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</si>
  <si>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</si>
  <si>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</si>
  <si>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</si>
  <si>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</si>
  <si>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</si>
  <si>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</si>
  <si>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</si>
  <si>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</si>
  <si>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</si>
  <si>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</si>
  <si>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</si>
  <si>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</si>
  <si>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</si>
  <si>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</si>
  <si>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</si>
  <si>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</si>
  <si>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</si>
  <si>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</si>
  <si>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</si>
  <si>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</si>
  <si>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</si>
  <si>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</si>
  <si>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</si>
  <si>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</si>
  <si>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</si>
  <si>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</si>
  <si>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</si>
  <si>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</si>
  <si>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</si>
  <si>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</si>
  <si>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</si>
  <si>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</si>
  <si>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</si>
  <si>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</si>
  <si>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</si>
  <si>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</si>
  <si>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</si>
  <si>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</si>
  <si>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</si>
  <si>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</si>
  <si>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</si>
  <si>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</si>
  <si>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</si>
  <si>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</si>
  <si>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</si>
  <si>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</si>
  <si>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</si>
  <si>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</si>
  <si>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</si>
  <si>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</si>
  <si>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</si>
  <si>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</si>
  <si>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</si>
  <si>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</si>
  <si>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</si>
  <si>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</si>
  <si>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</si>
  <si>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</si>
  <si>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</si>
  <si>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</si>
  <si>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</si>
  <si>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</si>
  <si>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</si>
  <si>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</si>
  <si>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</si>
  <si>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</si>
  <si>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</si>
  <si>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</si>
  <si>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</si>
  <si>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</si>
  <si>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</si>
  <si>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</si>
  <si>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</si>
  <si>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</si>
  <si>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</si>
  <si>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</si>
  <si>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</si>
  <si>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</si>
  <si>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</si>
  <si>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</si>
  <si>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</si>
  <si>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</si>
  <si>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</si>
  <si>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</si>
  <si>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</si>
  <si>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</si>
  <si>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</si>
  <si>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</si>
  <si>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</si>
  <si>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</si>
  <si>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</si>
  <si>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</si>
  <si>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</si>
  <si>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</si>
  <si>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</si>
  <si>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</si>
  <si>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</si>
  <si>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</si>
  <si>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</si>
  <si>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</si>
  <si>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</si>
  <si>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</si>
  <si>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</si>
  <si>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</si>
  <si>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</si>
  <si>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</si>
  <si>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</si>
  <si>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</si>
  <si>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</si>
  <si>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</si>
  <si>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</si>
  <si>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</si>
  <si>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</si>
  <si>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</si>
  <si>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</si>
  <si>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</si>
  <si>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</si>
  <si>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</si>
  <si>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</si>
  <si>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</si>
  <si>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</si>
  <si>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</si>
  <si>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</si>
  <si>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</si>
  <si>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</si>
  <si>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</si>
  <si>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</si>
  <si>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</si>
  <si>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</si>
  <si>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</si>
  <si>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</si>
  <si>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</si>
  <si>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</si>
  <si>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</si>
  <si>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</si>
  <si>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</si>
  <si>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</si>
  <si>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</si>
  <si>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</si>
  <si>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</si>
  <si>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</si>
  <si>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</si>
  <si>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</si>
  <si>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</si>
  <si>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</si>
  <si>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</si>
  <si>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</si>
  <si>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</si>
  <si>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</si>
  <si>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</si>
  <si>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</si>
  <si>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</si>
  <si>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</si>
  <si>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</si>
  <si>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</si>
  <si>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</si>
  <si>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</si>
  <si>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</si>
  <si>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</si>
  <si>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</si>
  <si>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</si>
  <si>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</si>
  <si>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</si>
  <si>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</si>
  <si>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</si>
  <si>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</si>
  <si>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</si>
  <si>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</si>
  <si>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</si>
  <si>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</si>
  <si>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</si>
  <si>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</si>
  <si>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</si>
  <si>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</si>
  <si>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</si>
  <si>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</si>
  <si>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</si>
  <si>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</si>
  <si>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</si>
  <si>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</si>
  <si>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</si>
  <si>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</si>
  <si>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</si>
  <si>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</si>
  <si>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</si>
  <si>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</si>
  <si>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</si>
  <si>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</si>
  <si>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</si>
  <si>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</si>
  <si>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</si>
  <si>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</si>
  <si>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</si>
  <si>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</si>
  <si>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</si>
  <si>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</si>
  <si>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</si>
  <si>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</si>
  <si>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</si>
  <si>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</si>
  <si>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</si>
  <si>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</si>
  <si>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</si>
  <si>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</si>
  <si>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</si>
  <si>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</si>
  <si>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</si>
  <si>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</si>
  <si>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</si>
  <si>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</si>
  <si>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</si>
  <si>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</si>
  <si>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</si>
  <si>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</si>
  <si>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</si>
  <si>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</si>
  <si>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</si>
  <si>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</si>
  <si>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</si>
  <si>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</si>
  <si>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</si>
  <si>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</si>
  <si>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</si>
  <si>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</si>
  <si>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</si>
  <si>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</si>
  <si>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</si>
  <si>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</si>
  <si>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</si>
  <si>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</si>
  <si>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</si>
  <si>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</si>
  <si>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</si>
  <si>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</si>
  <si>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</si>
  <si>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</si>
  <si>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</si>
  <si>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</si>
  <si>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</si>
  <si>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</si>
  <si>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</si>
  <si>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</si>
  <si>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</si>
  <si>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</si>
  <si>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</si>
  <si>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</si>
  <si>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</si>
  <si>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</si>
  <si>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</si>
  <si>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</si>
  <si>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</si>
  <si>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</si>
  <si>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</si>
  <si>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</si>
  <si>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</si>
  <si>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</si>
  <si>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</si>
  <si>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</si>
  <si>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</si>
  <si>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</si>
  <si>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</si>
  <si>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</si>
  <si>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</si>
  <si>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</si>
  <si>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</si>
  <si>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</si>
  <si>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</si>
  <si>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</si>
  <si>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</si>
  <si>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</si>
  <si>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</si>
  <si>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</si>
  <si>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</si>
  <si>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</si>
  <si>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</si>
  <si>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</si>
  <si>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</si>
  <si>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</si>
  <si>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</si>
  <si>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</si>
  <si>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</si>
  <si>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</si>
  <si>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</si>
  <si>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</si>
  <si>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</si>
  <si>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</si>
  <si>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</si>
  <si>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</si>
  <si>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</si>
  <si>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</si>
  <si>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</si>
  <si>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</si>
  <si>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</si>
  <si>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</si>
  <si>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</si>
  <si>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</si>
  <si>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</si>
  <si>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</si>
  <si>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</si>
  <si>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</si>
  <si>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</si>
  <si>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</si>
  <si>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</si>
  <si>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</si>
  <si>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</si>
  <si>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</si>
  <si>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</si>
  <si>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</si>
  <si>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</si>
  <si>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</si>
  <si>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</si>
  <si>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</si>
  <si>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</si>
  <si>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</si>
  <si>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</si>
  <si>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</si>
  <si>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</si>
  <si>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</si>
  <si>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</si>
  <si>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</si>
  <si>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</si>
  <si>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</si>
  <si>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</si>
  <si>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</si>
  <si>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</si>
  <si>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</si>
  <si>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</si>
  <si>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</si>
  <si>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</si>
  <si>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</si>
  <si>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</si>
  <si>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</si>
  <si>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</si>
  <si>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</si>
  <si>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</si>
  <si>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</si>
  <si>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</si>
  <si>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</si>
  <si>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</si>
  <si>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</si>
  <si>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</si>
  <si>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</si>
  <si>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</si>
  <si>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</si>
  <si>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</si>
  <si>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</si>
  <si>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</si>
  <si>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</si>
  <si>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</si>
  <si>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</si>
  <si>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</si>
  <si>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</si>
  <si>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</si>
  <si>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</si>
  <si>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</si>
  <si>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</si>
  <si>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</si>
  <si>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</si>
  <si>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</si>
  <si>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</si>
  <si>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</si>
  <si>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</si>
  <si>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</si>
  <si>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</si>
  <si>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</si>
  <si>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</si>
  <si>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</si>
  <si>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</si>
  <si>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</si>
  <si>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</si>
  <si>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</si>
  <si>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</si>
  <si>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</si>
  <si>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</si>
  <si>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</si>
  <si>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</si>
  <si>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</si>
  <si>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</si>
  <si>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</si>
  <si>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</si>
  <si>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</si>
  <si>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</si>
  <si>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</si>
  <si>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</si>
  <si>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</si>
  <si>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</si>
  <si>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</si>
  <si>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</si>
  <si>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</si>
  <si>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</si>
  <si>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</si>
  <si>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</si>
  <si>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</si>
  <si>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</si>
  <si>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</si>
  <si>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</si>
  <si>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</si>
  <si>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</si>
  <si>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</si>
  <si>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</si>
  <si>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</si>
  <si>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</si>
  <si>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</si>
  <si>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</si>
  <si>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</si>
  <si>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</si>
  <si>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</si>
  <si>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</si>
  <si>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</si>
  <si>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</si>
  <si>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</si>
  <si>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</si>
  <si>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</si>
  <si>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</si>
  <si>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</si>
  <si>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</si>
  <si>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</si>
  <si>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</si>
  <si>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</si>
  <si>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</si>
  <si>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</si>
  <si>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</si>
  <si>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</si>
  <si>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</si>
  <si>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</si>
  <si>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</si>
  <si>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</si>
  <si>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</si>
  <si>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</si>
  <si>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</si>
  <si>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</si>
  <si>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</si>
  <si>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</si>
  <si>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</si>
  <si>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</si>
  <si>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</si>
  <si>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</si>
  <si>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</si>
  <si>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</si>
  <si>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</si>
  <si>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</si>
  <si>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</si>
  <si>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</si>
  <si>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</si>
  <si>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</si>
  <si>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</si>
  <si>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</si>
  <si>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</si>
  <si>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</si>
  <si>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</si>
  <si>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</si>
  <si>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</si>
  <si>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</si>
  <si>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</si>
  <si>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</si>
  <si>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</si>
  <si>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</si>
  <si>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</si>
  <si>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</si>
  <si>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</si>
  <si>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</si>
  <si>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</si>
  <si>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</si>
  <si>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</si>
  <si>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</si>
  <si>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</si>
  <si>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</si>
  <si>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</si>
  <si>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</si>
  <si>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</si>
  <si>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</si>
  <si>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</si>
  <si>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</si>
  <si>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</si>
  <si>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</si>
  <si>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</si>
  <si>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</si>
  <si>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</si>
  <si>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</si>
  <si>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</si>
  <si>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</si>
  <si>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</si>
  <si>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</si>
  <si>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</si>
  <si>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</si>
  <si>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</si>
  <si>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</si>
  <si>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</si>
  <si>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</si>
  <si>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</si>
  <si>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</si>
  <si>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</si>
  <si>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</si>
  <si>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</si>
  <si>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</si>
  <si>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</si>
  <si>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</si>
  <si>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</si>
  <si>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</si>
  <si>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</si>
  <si>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</si>
  <si>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</si>
  <si>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</si>
  <si>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</si>
  <si>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</si>
  <si>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</si>
  <si>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</si>
  <si>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</si>
  <si>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</si>
  <si>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</si>
  <si>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</si>
  <si>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</si>
  <si>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</si>
  <si>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</si>
  <si>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</si>
  <si>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</si>
  <si>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</si>
  <si>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</si>
  <si>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</si>
  <si>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</si>
  <si>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</si>
  <si>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</si>
  <si>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</si>
  <si>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</si>
  <si>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</si>
  <si>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</si>
  <si>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</si>
  <si>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</si>
  <si>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</si>
  <si>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</si>
  <si>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</si>
  <si>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</si>
  <si>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</si>
  <si>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</si>
  <si>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</si>
  <si>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</si>
  <si>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</si>
  <si>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</si>
  <si>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</si>
  <si>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</si>
  <si>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</si>
  <si>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</si>
  <si>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</si>
  <si>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</si>
  <si>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</si>
  <si>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</si>
  <si>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</si>
  <si>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</si>
  <si>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</si>
  <si>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</si>
  <si>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</si>
  <si>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</si>
  <si>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</si>
  <si>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</si>
  <si>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</si>
  <si>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</si>
  <si>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</si>
  <si>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</si>
  <si>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</si>
  <si>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</si>
  <si>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</si>
  <si>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</si>
  <si>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</si>
  <si>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</si>
  <si>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</si>
  <si>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</si>
  <si>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</si>
  <si>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</si>
  <si>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</si>
  <si>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</si>
  <si>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</si>
  <si>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</si>
  <si>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</si>
  <si>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</si>
  <si>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</si>
  <si>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</si>
  <si>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</si>
  <si>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</si>
  <si>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</si>
  <si>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</si>
  <si>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</si>
  <si>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</si>
  <si>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</si>
  <si>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</si>
  <si>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</si>
  <si>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</si>
  <si>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</si>
  <si>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</si>
  <si>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</si>
  <si>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</si>
  <si>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</si>
  <si>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</si>
  <si>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</si>
  <si>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</si>
  <si>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</si>
  <si>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</si>
  <si>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</si>
  <si>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</si>
  <si>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</si>
  <si>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</si>
  <si>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</si>
  <si>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</si>
  <si>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</si>
  <si>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</si>
  <si>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</si>
  <si>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</si>
  <si>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</si>
  <si>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</si>
  <si>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</si>
  <si>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</si>
  <si>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</si>
  <si>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</si>
  <si>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</si>
  <si>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</si>
  <si>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</si>
  <si>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</si>
  <si>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</si>
  <si>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</si>
  <si>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</si>
  <si>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</si>
  <si>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</si>
  <si>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</si>
  <si>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</si>
  <si>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</si>
  <si>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</si>
  <si>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</si>
  <si>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</si>
  <si>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</si>
  <si>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</si>
  <si>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</si>
  <si>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</si>
  <si>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</si>
  <si>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</si>
  <si>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</si>
  <si>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</si>
  <si>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</si>
  <si>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</si>
  <si>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</si>
  <si>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</si>
  <si>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</si>
  <si>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</si>
  <si>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</si>
  <si>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</si>
  <si>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</si>
  <si>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</si>
  <si>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</si>
  <si>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</si>
  <si>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</si>
  <si>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</si>
  <si>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</si>
  <si>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</si>
  <si>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</si>
  <si>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</si>
  <si>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</si>
  <si>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</si>
  <si>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</si>
  <si>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</si>
  <si>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</si>
  <si>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</si>
  <si>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</si>
  <si>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</si>
  <si>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</si>
  <si>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</si>
  <si>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</si>
  <si>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</si>
  <si>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</si>
  <si>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</si>
  <si>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</si>
  <si>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</si>
  <si>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</si>
  <si>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</si>
  <si>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</si>
  <si>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</si>
  <si>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</si>
  <si>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</si>
  <si>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</si>
  <si>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</si>
  <si>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</si>
  <si>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</si>
  <si>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</si>
  <si>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</si>
  <si>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</si>
  <si>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</si>
  <si>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</si>
  <si>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</si>
  <si>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</si>
  <si>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</si>
  <si>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</si>
  <si>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</si>
  <si>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</si>
  <si>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</si>
  <si>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</si>
  <si>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</si>
  <si>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</si>
  <si>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</si>
  <si>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</si>
  <si>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</si>
  <si>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</si>
  <si>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</si>
  <si>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</si>
  <si>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</si>
  <si>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</si>
  <si>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</si>
  <si>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</si>
  <si>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</si>
  <si>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</si>
  <si>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</si>
  <si>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</si>
  <si>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</si>
  <si>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</si>
  <si>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</si>
  <si>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</si>
  <si>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</si>
  <si>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</si>
  <si>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</si>
  <si>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</si>
  <si>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</si>
  <si>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</si>
  <si>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</si>
  <si>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</si>
  <si>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</si>
  <si>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</si>
  <si>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</si>
  <si>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</si>
  <si>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</si>
  <si>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</si>
  <si>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</si>
  <si>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</si>
  <si>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</si>
  <si>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</si>
  <si>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</si>
  <si>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</si>
  <si>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</si>
  <si>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</si>
  <si>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</si>
  <si>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</si>
  <si>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</si>
  <si>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</si>
  <si>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</si>
  <si>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</si>
  <si>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</si>
  <si>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</si>
  <si>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</si>
  <si>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</si>
  <si>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</si>
  <si>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</si>
  <si>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</si>
  <si>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</si>
  <si>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</si>
  <si>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</si>
  <si>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</si>
  <si>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</si>
  <si>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</si>
  <si>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</si>
  <si>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</si>
  <si>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</si>
  <si>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</si>
  <si>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</si>
  <si>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</si>
  <si>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</si>
  <si>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</si>
  <si>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</si>
  <si>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</si>
  <si>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</si>
  <si>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</si>
  <si>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</si>
  <si>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</si>
  <si>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</si>
  <si>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</si>
  <si>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</si>
  <si>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</si>
  <si>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</si>
  <si>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</si>
  <si>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</si>
  <si>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</si>
  <si>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</si>
  <si>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</si>
  <si>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</si>
  <si>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</si>
  <si>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</si>
  <si>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</si>
  <si>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</si>
  <si>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</si>
  <si>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</si>
  <si>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</si>
  <si>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</si>
  <si>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</si>
  <si>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</si>
  <si>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</si>
  <si>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</si>
  <si>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</si>
  <si>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</si>
  <si>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</si>
  <si>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</si>
  <si>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</si>
  <si>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</si>
  <si>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</si>
  <si>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</si>
  <si>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</si>
  <si>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</si>
  <si>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</si>
  <si>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</si>
  <si>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</si>
  <si>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</si>
  <si>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</si>
  <si>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</si>
  <si>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</si>
  <si>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</si>
  <si>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</si>
  <si>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</si>
  <si>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</si>
  <si>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</si>
  <si>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</si>
  <si>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</si>
  <si>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</si>
  <si>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</si>
  <si>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</si>
  <si>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</si>
  <si>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</si>
  <si>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</si>
  <si>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</si>
  <si>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</si>
  <si>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</si>
  <si>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</si>
  <si>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</si>
  <si>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</si>
  <si>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</si>
  <si>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</si>
  <si>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</si>
  <si>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</si>
  <si>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</si>
  <si>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</si>
  <si>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</si>
  <si>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</si>
  <si>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</si>
  <si>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</si>
  <si>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</si>
  <si>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</si>
  <si>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</si>
  <si>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</si>
  <si>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</si>
  <si>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</si>
  <si>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</si>
  <si>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</si>
  <si>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</si>
  <si>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</si>
  <si>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</si>
  <si>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</si>
  <si>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</si>
  <si>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</si>
  <si>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</si>
  <si>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</si>
  <si>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</si>
  <si>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</si>
  <si>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</si>
  <si>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</si>
  <si>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</si>
  <si>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</si>
  <si>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</si>
  <si>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</si>
  <si>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</si>
  <si>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</si>
  <si>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</si>
  <si>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</si>
  <si>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</si>
  <si>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</si>
  <si>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</si>
  <si>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</si>
  <si>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</si>
  <si>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</si>
  <si>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</si>
  <si>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</si>
  <si>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</si>
  <si>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</si>
  <si>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</si>
  <si>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</si>
  <si>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</si>
  <si>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</si>
  <si>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</si>
  <si>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</si>
  <si>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</si>
  <si>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</si>
  <si>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</si>
  <si>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</si>
  <si>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</si>
  <si>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</si>
  <si>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</si>
  <si>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</si>
  <si>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</si>
  <si>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</si>
  <si>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</si>
  <si>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</si>
  <si>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</si>
  <si>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</si>
  <si>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</si>
  <si>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</si>
  <si>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</si>
  <si>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</si>
  <si>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</si>
  <si>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</si>
  <si>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</si>
  <si>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</si>
  <si>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</si>
  <si>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</si>
  <si>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</si>
  <si>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</si>
  <si>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</si>
  <si>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</si>
  <si>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</si>
  <si>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</si>
  <si>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</si>
  <si>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</si>
  <si>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</si>
  <si>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</si>
  <si>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</si>
  <si>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</si>
  <si>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</si>
  <si>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</si>
  <si>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</si>
  <si>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</si>
  <si>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</si>
  <si>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</si>
  <si>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</si>
  <si>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</si>
  <si>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</si>
  <si>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</si>
  <si>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</si>
  <si>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</si>
  <si>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</si>
  <si>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</si>
  <si>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</si>
  <si>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</si>
  <si>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</si>
  <si>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</si>
  <si>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</si>
  <si>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</si>
  <si>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</si>
  <si>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</si>
  <si>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</si>
  <si>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</si>
  <si>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</si>
  <si>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</si>
  <si>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</si>
  <si>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</si>
  <si>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</si>
  <si>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</si>
  <si>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</si>
  <si>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</si>
  <si>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</si>
  <si>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</si>
  <si>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</si>
  <si>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</si>
  <si>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</si>
  <si>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</si>
  <si>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</si>
  <si>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</si>
  <si>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</si>
  <si>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</si>
  <si>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</si>
  <si>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</si>
  <si>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</si>
  <si>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</si>
  <si>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</si>
  <si>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</si>
  <si>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</si>
  <si>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</si>
  <si>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</si>
  <si>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</si>
  <si>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</si>
  <si>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</si>
  <si>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</si>
  <si>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</si>
  <si>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</si>
  <si>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</si>
  <si>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</si>
  <si>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</si>
  <si>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</si>
  <si>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</si>
  <si>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</si>
  <si>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</si>
  <si>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</si>
  <si>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</si>
  <si>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</si>
  <si>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</si>
  <si>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</si>
  <si>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</si>
  <si>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</si>
  <si>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</si>
  <si>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</si>
  <si>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</si>
  <si>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</si>
  <si>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</si>
  <si>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</si>
  <si>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</si>
  <si>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</si>
  <si>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</si>
  <si>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</si>
  <si>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</si>
  <si>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</si>
  <si>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</si>
  <si>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</si>
  <si>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</si>
  <si>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</si>
  <si>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</si>
  <si>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</si>
  <si>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</si>
  <si>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</si>
  <si>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</si>
  <si>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</si>
  <si>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</si>
  <si>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</si>
  <si>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</si>
  <si>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</si>
  <si>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</si>
  <si>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</si>
  <si>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</si>
  <si>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</si>
  <si>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</si>
  <si>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</si>
  <si>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</si>
  <si>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</si>
  <si>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</si>
  <si>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</si>
  <si>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</si>
  <si>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</si>
  <si>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</si>
  <si>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</si>
  <si>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</si>
  <si>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</si>
  <si>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</si>
  <si>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</si>
  <si>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</si>
  <si>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</si>
  <si>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</si>
  <si>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</si>
  <si>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</si>
  <si>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</si>
  <si>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</si>
  <si>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</si>
  <si>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</si>
  <si>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</si>
  <si>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</si>
  <si>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</si>
  <si>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</si>
  <si>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</si>
  <si>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</si>
  <si>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</si>
  <si>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</si>
  <si>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</si>
  <si>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</si>
  <si>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</si>
  <si>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</si>
  <si>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</si>
  <si>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</si>
  <si>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</si>
  <si>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</si>
  <si>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</si>
  <si>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</si>
  <si>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</si>
  <si>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</si>
  <si>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</si>
  <si>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</si>
  <si>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</si>
  <si>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</si>
  <si>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</si>
  <si>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</si>
  <si>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</si>
  <si>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</si>
  <si>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</si>
  <si>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</si>
  <si>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</si>
  <si>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</si>
  <si>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</si>
  <si>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</si>
  <si>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</si>
  <si>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</si>
  <si>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</si>
  <si>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</si>
  <si>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</si>
  <si>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</si>
  <si>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</si>
  <si>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</si>
  <si>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</si>
  <si>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</si>
  <si>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</si>
  <si>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</si>
  <si>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</si>
  <si>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</si>
  <si>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</si>
  <si>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</si>
  <si>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</si>
  <si>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</si>
  <si>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</si>
  <si>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</si>
  <si>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</si>
  <si>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</si>
  <si>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</si>
  <si>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</si>
  <si>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</si>
  <si>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</si>
  <si>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</si>
  <si>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</si>
  <si>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</si>
  <si>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</si>
  <si>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</si>
  <si>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</si>
  <si>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</si>
  <si>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</si>
  <si>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</si>
  <si>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</si>
  <si>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</si>
  <si>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</si>
  <si>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</si>
  <si>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</si>
  <si>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</si>
  <si>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</si>
  <si>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</si>
  <si>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</si>
  <si>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</si>
  <si>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</si>
  <si>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</si>
  <si>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</si>
  <si>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</si>
  <si>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</si>
  <si>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</si>
  <si>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</si>
  <si>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</si>
  <si>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</si>
  <si>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</si>
  <si>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</si>
  <si>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</si>
  <si>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</si>
  <si>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</si>
  <si>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</si>
  <si>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</si>
  <si>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</si>
  <si>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</si>
  <si>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</si>
  <si>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</si>
  <si>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</si>
  <si>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</si>
  <si>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</si>
  <si>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</si>
  <si>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</si>
  <si>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</si>
  <si>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</si>
  <si>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</si>
  <si>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</si>
  <si>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</si>
  <si>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</si>
  <si>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</si>
  <si>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</si>
  <si>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</si>
  <si>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</si>
  <si>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</si>
  <si>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</si>
  <si>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</si>
  <si>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</si>
  <si>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</si>
  <si>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</si>
  <si>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</si>
  <si>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</si>
  <si>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</si>
  <si>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</si>
  <si>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</si>
  <si>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</si>
  <si>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</si>
  <si>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</si>
  <si>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</si>
  <si>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</si>
  <si>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</si>
  <si>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</si>
  <si>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</si>
  <si>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</si>
  <si>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</si>
  <si>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</si>
  <si>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</si>
  <si>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</si>
  <si>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</si>
  <si>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</si>
  <si>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</si>
  <si>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</si>
  <si>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</si>
  <si>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</si>
  <si>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</si>
  <si>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</si>
  <si>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</si>
  <si>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</si>
  <si>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</si>
  <si>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</si>
  <si>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</si>
  <si>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</si>
  <si>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</si>
  <si>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</si>
  <si>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</si>
  <si>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</si>
  <si>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</si>
  <si>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</si>
  <si>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</si>
  <si>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</si>
  <si>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</si>
  <si>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</si>
  <si>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</si>
  <si>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</si>
  <si>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</si>
  <si>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</si>
  <si>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</si>
  <si>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</si>
  <si>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</si>
  <si>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</si>
  <si>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</si>
  <si>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</si>
  <si>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</si>
  <si>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</si>
  <si>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</si>
  <si>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</si>
  <si>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</si>
  <si>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</si>
  <si>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</si>
  <si>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</si>
  <si>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</si>
  <si>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</si>
  <si>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</si>
  <si>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</si>
  <si>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</si>
  <si>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</si>
  <si>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</si>
  <si>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</si>
  <si>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</si>
  <si>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</si>
  <si>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</si>
  <si>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</si>
  <si>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</si>
  <si>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</si>
  <si>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</si>
  <si>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</si>
  <si>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</si>
  <si>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</si>
  <si>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</si>
  <si>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</si>
  <si>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</si>
  <si>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</si>
  <si>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</si>
  <si>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</si>
  <si>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</si>
  <si>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</si>
  <si>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</si>
  <si>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</si>
  <si>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</si>
  <si>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</si>
  <si>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</si>
  <si>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</si>
  <si>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</si>
  <si>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</si>
  <si>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</si>
  <si>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</si>
  <si>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</si>
  <si>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</si>
  <si>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</si>
  <si>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</si>
  <si>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</si>
  <si>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</si>
  <si>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</si>
  <si>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</si>
  <si>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</si>
  <si>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</si>
  <si>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</si>
  <si>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</si>
  <si>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</si>
  <si>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</si>
  <si>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</si>
  <si>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</si>
  <si>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</si>
  <si>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</si>
  <si>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</si>
  <si>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</si>
  <si>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</si>
  <si>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</si>
  <si>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</si>
  <si>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</si>
  <si>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</si>
  <si>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</si>
  <si>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</si>
  <si>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</si>
  <si>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</si>
  <si>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</si>
  <si>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</si>
  <si>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</si>
  <si>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</si>
  <si>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</si>
  <si>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</si>
  <si>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</si>
  <si>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</si>
  <si>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</si>
  <si>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</si>
  <si>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</si>
  <si>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</si>
  <si>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</si>
  <si>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</si>
  <si>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</si>
  <si>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</si>
  <si>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</si>
  <si>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</si>
  <si>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</si>
  <si>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</si>
  <si>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</si>
  <si>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</si>
  <si>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</si>
  <si>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</si>
  <si>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</si>
  <si>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</si>
  <si>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</si>
  <si>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</si>
  <si>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</si>
  <si>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</si>
  <si>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</si>
  <si>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</si>
  <si>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</si>
  <si>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</si>
  <si>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</si>
  <si>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</si>
  <si>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</si>
  <si>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</si>
  <si>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</si>
  <si>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</si>
  <si>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</si>
  <si>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</si>
  <si>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</si>
  <si>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</si>
  <si>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</si>
  <si>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</si>
  <si>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</si>
  <si>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</si>
  <si>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</si>
  <si>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</si>
  <si>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</si>
  <si>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</si>
  <si>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</si>
  <si>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</si>
  <si>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</si>
  <si>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</si>
  <si>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</si>
  <si>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</si>
  <si>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</si>
  <si>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</si>
  <si>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</si>
  <si>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</si>
  <si>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</si>
  <si>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</si>
  <si>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</si>
  <si>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</si>
  <si>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</si>
  <si>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</si>
  <si>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</si>
  <si>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</si>
  <si>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</si>
  <si>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</si>
  <si>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</si>
  <si>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</si>
  <si>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</si>
  <si>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</si>
  <si>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</si>
  <si>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</si>
  <si>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</si>
  <si>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</si>
  <si>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</si>
  <si>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</si>
  <si>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</si>
  <si>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</si>
  <si>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</si>
  <si>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</si>
  <si>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</si>
  <si>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</si>
  <si>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</si>
  <si>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</si>
  <si>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</si>
  <si>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</si>
  <si>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</si>
  <si>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</si>
  <si>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</si>
  <si>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</si>
  <si>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</si>
  <si>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</si>
  <si>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</si>
  <si>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</si>
  <si>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</si>
  <si>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</si>
  <si>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</si>
  <si>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</si>
  <si>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</si>
  <si>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</si>
  <si>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</si>
  <si>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</si>
  <si>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</si>
  <si>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</si>
  <si>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</si>
  <si>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</si>
  <si>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</si>
  <si>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</si>
  <si>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</si>
  <si>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</si>
  <si>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</si>
  <si>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</si>
  <si>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</si>
  <si>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</si>
  <si>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</si>
  <si>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</si>
  <si>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</si>
  <si>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</si>
  <si>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</si>
  <si>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</si>
  <si>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</si>
  <si>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</si>
  <si>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</si>
  <si>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</si>
  <si>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</si>
  <si>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</si>
  <si>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</si>
  <si>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</si>
  <si>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</si>
  <si>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</si>
  <si>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</si>
  <si>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</si>
  <si>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</si>
  <si>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</si>
  <si>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</si>
  <si>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</si>
  <si>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</si>
  <si>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</si>
  <si>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</si>
  <si>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</si>
  <si>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</si>
  <si>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</si>
  <si>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</si>
  <si>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</si>
  <si>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</si>
  <si>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</si>
  <si>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</si>
  <si>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</si>
  <si>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</si>
  <si>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</si>
  <si>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</si>
  <si>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</si>
  <si>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</si>
  <si>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</si>
  <si>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</si>
  <si>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</si>
  <si>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</si>
  <si>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</si>
  <si>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</si>
  <si>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</si>
  <si>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</si>
  <si>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</si>
  <si>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</si>
  <si>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</si>
  <si>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</si>
  <si>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</si>
  <si>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</si>
  <si>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</si>
  <si>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</si>
  <si>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</si>
  <si>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</si>
  <si>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</si>
  <si>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</si>
  <si>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</si>
  <si>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</si>
  <si>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</si>
  <si>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</si>
  <si>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</si>
  <si>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</si>
  <si>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</si>
  <si>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</si>
  <si>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</si>
  <si>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</si>
  <si>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</si>
  <si>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</si>
  <si>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</si>
  <si>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</si>
  <si>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</si>
  <si>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</si>
  <si>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</si>
  <si>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</si>
  <si>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</si>
  <si>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</si>
  <si>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</si>
  <si>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</si>
  <si>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</si>
  <si>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</si>
  <si>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</si>
  <si>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</si>
  <si>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</si>
  <si>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</si>
  <si>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</si>
  <si>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</si>
  <si>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</si>
  <si>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</si>
  <si>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</si>
  <si>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</si>
  <si>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</si>
  <si>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</si>
  <si>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</si>
  <si>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</si>
  <si>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</si>
  <si>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</si>
  <si>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</si>
  <si>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</si>
  <si>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</si>
  <si>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</si>
  <si>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</si>
  <si>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</si>
  <si>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</si>
  <si>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</si>
  <si>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</si>
  <si>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</si>
  <si>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</si>
  <si>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</si>
  <si>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</si>
  <si>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</si>
  <si>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</si>
  <si>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</si>
  <si>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</si>
  <si>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</si>
  <si>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</si>
  <si>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</si>
  <si>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</si>
  <si>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</si>
  <si>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</si>
  <si>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</si>
  <si>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</si>
  <si>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</si>
  <si>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</si>
  <si>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</si>
  <si>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</si>
  <si>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</si>
  <si>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</si>
  <si>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</si>
  <si>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</si>
  <si>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</si>
  <si>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</si>
  <si>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</si>
  <si>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</si>
  <si>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</si>
  <si>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</si>
  <si>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</si>
  <si>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</si>
  <si>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</si>
  <si>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</si>
  <si>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</si>
  <si>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</si>
  <si>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</si>
  <si>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</si>
  <si>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</si>
  <si>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</si>
  <si>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</si>
  <si>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</si>
  <si>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</si>
  <si>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</si>
  <si>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</si>
  <si>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</si>
  <si>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</si>
  <si>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</si>
  <si>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</si>
  <si>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</si>
  <si>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</si>
  <si>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</si>
  <si>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</si>
  <si>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</si>
  <si>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</si>
  <si>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</si>
  <si>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</si>
  <si>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</si>
  <si>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</si>
  <si>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</si>
  <si>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</si>
  <si>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</si>
  <si>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</si>
  <si>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</si>
  <si>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</si>
  <si>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</si>
  <si>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</si>
  <si>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</si>
  <si>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</si>
  <si>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</si>
  <si>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</si>
  <si>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</si>
  <si>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</si>
  <si>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</si>
  <si>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</si>
  <si>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</si>
  <si>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</si>
  <si>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</si>
  <si>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</si>
  <si>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</si>
  <si>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</si>
  <si>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</si>
  <si>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</si>
  <si>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</si>
  <si>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</si>
  <si>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</si>
  <si>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</si>
  <si>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</si>
  <si>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</si>
  <si>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</si>
  <si>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</si>
  <si>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</si>
  <si>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</si>
  <si>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</si>
  <si>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</si>
  <si>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</si>
  <si>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</si>
  <si>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</si>
  <si>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</si>
  <si>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</si>
  <si>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</si>
  <si>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</si>
  <si>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</si>
  <si>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</si>
  <si>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</si>
  <si>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</si>
  <si>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</si>
  <si>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</si>
  <si>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</si>
  <si>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</si>
  <si>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</si>
  <si>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</si>
  <si>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</si>
  <si>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</si>
  <si>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</si>
  <si>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</si>
  <si>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</si>
  <si>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</si>
  <si>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</si>
  <si>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</si>
  <si>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</si>
  <si>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</si>
  <si>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</si>
  <si>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</si>
  <si>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</si>
  <si>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</si>
  <si>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</si>
  <si>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</si>
  <si>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</si>
  <si>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</si>
  <si>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</si>
  <si>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</si>
  <si>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</si>
  <si>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</si>
  <si>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</si>
  <si>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</si>
  <si>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</si>
  <si>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</si>
  <si>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</si>
  <si>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</si>
  <si>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</si>
  <si>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</si>
  <si>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</si>
  <si>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</si>
  <si>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</si>
  <si>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</si>
  <si>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</si>
  <si>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</si>
  <si>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</si>
  <si>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</si>
  <si>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</si>
  <si>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</si>
  <si>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</si>
  <si>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</si>
  <si>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</si>
  <si>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</si>
  <si>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</si>
  <si>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</si>
  <si>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</si>
  <si>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</si>
  <si>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</si>
  <si>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</si>
  <si>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</si>
  <si>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</si>
  <si>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</si>
  <si>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</si>
  <si>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</si>
  <si>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</si>
  <si>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</si>
  <si>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</si>
  <si>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</si>
  <si>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</si>
  <si>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</si>
  <si>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</si>
  <si>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</si>
  <si>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</si>
  <si>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</si>
  <si>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</si>
  <si>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</si>
  <si>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</si>
  <si>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</si>
  <si>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</si>
  <si>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</si>
  <si>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</si>
  <si>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</si>
  <si>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</si>
  <si>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</si>
  <si>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</si>
  <si>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</si>
  <si>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</si>
  <si>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</si>
  <si>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</si>
  <si>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</si>
  <si>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</si>
  <si>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</si>
  <si>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</si>
  <si>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</si>
  <si>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</si>
  <si>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</si>
  <si>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</si>
  <si>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</si>
  <si>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</si>
  <si>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</si>
  <si>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</si>
  <si>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</si>
  <si>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</si>
  <si>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</si>
  <si>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</si>
  <si>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</si>
  <si>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</si>
  <si>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</si>
  <si>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</si>
  <si>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</si>
  <si>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</si>
  <si>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</si>
  <si>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</si>
  <si>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</si>
  <si>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</si>
  <si>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</si>
  <si>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</si>
  <si>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</si>
  <si>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</si>
  <si>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</si>
  <si>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</si>
  <si>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</si>
  <si>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</si>
  <si>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</si>
  <si>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</si>
  <si>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</si>
  <si>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</si>
  <si>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</si>
  <si>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</si>
  <si>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</si>
  <si>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</si>
  <si>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</si>
  <si>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</si>
  <si>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</si>
  <si>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</si>
  <si>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</si>
  <si>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</si>
  <si>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</si>
  <si>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</si>
  <si>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</si>
  <si>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</si>
  <si>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</si>
  <si>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</si>
  <si>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</si>
  <si>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</si>
  <si>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</si>
  <si>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</si>
  <si>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</si>
  <si>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</si>
  <si>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</si>
  <si>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</si>
  <si>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</si>
  <si>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</si>
  <si>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</si>
  <si>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</si>
  <si>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</si>
  <si>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</si>
  <si>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</si>
  <si>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</si>
  <si>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</si>
  <si>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</si>
  <si>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</si>
  <si>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</si>
  <si>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</si>
  <si>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</si>
  <si>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</si>
  <si>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</si>
  <si>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</si>
  <si>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</si>
  <si>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</si>
  <si>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</si>
  <si>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</si>
  <si>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</si>
  <si>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</si>
  <si>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</si>
  <si>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</si>
  <si>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</si>
  <si>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</si>
  <si>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</si>
  <si>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</si>
  <si>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</si>
  <si>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</si>
  <si>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</si>
  <si>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</si>
  <si>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</si>
  <si>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</si>
  <si>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</si>
  <si>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</si>
  <si>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</si>
  <si>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</si>
  <si>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</si>
  <si>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</si>
  <si>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</si>
  <si>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</si>
  <si>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</si>
  <si>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</si>
  <si>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</si>
  <si>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</si>
  <si>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</si>
  <si>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</si>
  <si>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</si>
  <si>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</si>
  <si>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</si>
  <si>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</si>
  <si>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</si>
  <si>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</si>
  <si>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</si>
  <si>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</si>
  <si>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</si>
  <si>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</si>
  <si>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</si>
  <si>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</si>
  <si>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</si>
  <si>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</si>
  <si>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</si>
  <si>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</si>
  <si>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</si>
  <si>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</si>
  <si>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</si>
  <si>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</si>
  <si>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</si>
  <si>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</si>
  <si>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</si>
  <si>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</si>
  <si>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</si>
  <si>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</si>
  <si>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</si>
  <si>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</si>
  <si>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</si>
  <si>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</si>
  <si>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</si>
  <si>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</si>
  <si>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</si>
  <si>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</si>
  <si>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</si>
  <si>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</si>
  <si>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</si>
  <si>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</si>
  <si>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</si>
  <si>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</si>
  <si>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</si>
  <si>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</si>
  <si>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</si>
  <si>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</si>
  <si>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</si>
  <si>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</si>
  <si>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</si>
  <si>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</si>
  <si>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</si>
  <si>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</si>
  <si>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</si>
  <si>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</si>
  <si>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</si>
  <si>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</si>
  <si>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</si>
  <si>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</si>
  <si>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</si>
  <si>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</si>
  <si>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</si>
  <si>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</si>
  <si>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</si>
  <si>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</si>
  <si>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</si>
  <si>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</si>
  <si>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</si>
  <si>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</si>
  <si>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</si>
  <si>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</si>
  <si>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</si>
  <si>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</si>
  <si>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</si>
  <si>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</si>
  <si>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</si>
  <si>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</si>
  <si>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</si>
  <si>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</si>
  <si>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</si>
  <si>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</si>
  <si>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</si>
  <si>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</si>
  <si>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</si>
  <si>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</si>
  <si>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</si>
  <si>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</si>
  <si>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</si>
  <si>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</si>
  <si>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</si>
  <si>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</si>
  <si>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</si>
  <si>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</si>
  <si>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</si>
  <si>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</si>
  <si>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</si>
  <si>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</si>
  <si>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</si>
  <si>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</si>
  <si>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</si>
  <si>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</si>
  <si>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</si>
  <si>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</si>
  <si>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</si>
  <si>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</si>
  <si>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</si>
  <si>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</si>
  <si>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</si>
  <si>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</si>
  <si>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</si>
  <si>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</si>
  <si>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</si>
  <si>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</si>
  <si>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</si>
  <si>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</si>
  <si>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</si>
  <si>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</si>
  <si>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</si>
  <si>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</si>
  <si>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</si>
  <si>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</si>
  <si>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</si>
  <si>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</si>
  <si>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</si>
  <si>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</si>
  <si>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</si>
  <si>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</si>
  <si>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</si>
  <si>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</si>
  <si>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</si>
  <si>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</si>
  <si>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</si>
  <si>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</si>
  <si>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</si>
  <si>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</si>
  <si>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</si>
  <si>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</si>
  <si>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</si>
  <si>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</si>
  <si>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</si>
  <si>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</si>
  <si>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</si>
  <si>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</si>
  <si>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</si>
  <si>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</si>
  <si>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</si>
  <si>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</si>
  <si>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</si>
  <si>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</si>
  <si>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</si>
  <si>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</si>
  <si>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</si>
  <si>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</si>
  <si>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</si>
  <si>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</si>
  <si>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</si>
  <si>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</si>
  <si>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</si>
  <si>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</si>
  <si>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</si>
  <si>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</si>
  <si>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</si>
  <si>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</si>
  <si>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</si>
  <si>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</si>
  <si>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</si>
  <si>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</si>
  <si>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</si>
  <si>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</si>
  <si>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</si>
  <si>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</si>
  <si>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</si>
  <si>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</si>
  <si>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</si>
  <si>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</si>
  <si>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</si>
  <si>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</si>
  <si>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</si>
  <si>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</si>
  <si>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</si>
  <si>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</si>
  <si>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</si>
  <si>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</si>
  <si>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</si>
  <si>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</si>
  <si>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</si>
  <si>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</si>
  <si>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</si>
  <si>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</si>
  <si>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</si>
  <si>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</si>
  <si>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</si>
  <si>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</si>
  <si>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</si>
  <si>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</si>
  <si>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</si>
  <si>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</si>
  <si>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</si>
  <si>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</si>
  <si>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</si>
  <si>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</si>
  <si>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</si>
  <si>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</si>
  <si>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</si>
  <si>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</si>
  <si>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</si>
  <si>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</si>
  <si>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</si>
  <si>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</si>
  <si>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</si>
  <si>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</si>
  <si>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</si>
  <si>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</si>
  <si>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</si>
  <si>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</si>
  <si>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</si>
  <si>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</si>
  <si>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</si>
  <si>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</si>
  <si>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</si>
  <si>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</si>
  <si>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</si>
  <si>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</si>
  <si>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</si>
  <si>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</si>
  <si>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</si>
  <si>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</si>
  <si>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</si>
  <si>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</si>
  <si>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</si>
  <si>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</si>
  <si>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</si>
  <si>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</si>
  <si>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</si>
  <si>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</si>
  <si>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</si>
  <si>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</si>
  <si>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</si>
  <si>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</si>
  <si>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</si>
  <si>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</si>
  <si>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</si>
  <si>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</si>
  <si>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</si>
  <si>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</si>
  <si>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</si>
  <si>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</si>
  <si>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</si>
  <si>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</si>
  <si>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</si>
  <si>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</si>
  <si>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</si>
  <si>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</si>
  <si>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</si>
  <si>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</si>
  <si>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</si>
  <si>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</si>
  <si>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</si>
  <si>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</si>
  <si>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</si>
  <si>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</si>
  <si>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</si>
  <si>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</si>
  <si>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</si>
  <si>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</si>
  <si>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</si>
  <si>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</si>
  <si>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</si>
  <si>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</si>
  <si>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</si>
  <si>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</si>
  <si>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</si>
  <si>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</si>
  <si>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</si>
  <si>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</si>
  <si>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</si>
  <si>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</si>
  <si>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</si>
  <si>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</si>
  <si>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</si>
  <si>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</si>
  <si>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</si>
  <si>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</si>
  <si>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</si>
  <si>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</si>
  <si>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</si>
  <si>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</si>
  <si>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</si>
  <si>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</si>
  <si>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</si>
  <si>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</si>
  <si>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</si>
  <si>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</si>
  <si>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</si>
  <si>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</si>
  <si>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</si>
  <si>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</si>
  <si>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</si>
  <si>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</si>
  <si>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</si>
  <si>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</si>
  <si>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</si>
  <si>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</si>
  <si>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</si>
  <si>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</si>
  <si>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</si>
  <si>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</si>
  <si>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</si>
  <si>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</si>
  <si>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</si>
  <si>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</si>
  <si>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</si>
  <si>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</si>
  <si>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</si>
  <si>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</si>
  <si>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</si>
  <si>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</si>
  <si>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</si>
  <si>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</si>
  <si>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</si>
  <si>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</si>
  <si>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</si>
  <si>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</si>
  <si>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</si>
  <si>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</si>
  <si>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</si>
  <si>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</si>
  <si>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</si>
  <si>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</si>
  <si>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</si>
  <si>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</si>
  <si>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</si>
  <si>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</si>
  <si>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</si>
  <si>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</si>
  <si>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</si>
  <si>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</si>
  <si>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</si>
  <si>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</si>
  <si>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</si>
  <si>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</si>
  <si>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</si>
  <si>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</si>
  <si>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</si>
  <si>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</si>
  <si>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</si>
  <si>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</si>
  <si>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</si>
  <si>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</si>
  <si>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</si>
  <si>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</si>
  <si>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</si>
  <si>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</si>
  <si>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</si>
  <si>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</si>
  <si>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</si>
  <si>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</si>
  <si>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</si>
  <si>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</si>
  <si>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</si>
  <si>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</si>
  <si>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</si>
  <si>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</si>
  <si>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</si>
  <si>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</si>
  <si>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</si>
  <si>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</si>
  <si>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</si>
  <si>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</si>
  <si>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</si>
  <si>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</si>
  <si>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</si>
  <si>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</si>
  <si>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</si>
  <si>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</si>
  <si>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</si>
  <si>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</si>
  <si>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</si>
  <si>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</si>
  <si>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</si>
  <si>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</si>
  <si>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</si>
  <si>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</si>
  <si>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</si>
  <si>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</si>
  <si>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</si>
  <si>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</si>
  <si>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</si>
  <si>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</si>
  <si>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</si>
  <si>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</si>
  <si>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</si>
  <si>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</si>
  <si>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</si>
  <si>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</si>
  <si>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</si>
  <si>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</si>
  <si>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</si>
  <si>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</si>
  <si>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</si>
  <si>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</si>
  <si>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</si>
  <si>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</si>
  <si>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</si>
  <si>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</si>
  <si>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</si>
  <si>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</si>
  <si>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</si>
  <si>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</si>
  <si>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</si>
  <si>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</si>
  <si>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</si>
  <si>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</si>
  <si>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</si>
  <si>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</si>
  <si>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</si>
  <si>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</si>
  <si>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</si>
  <si>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</si>
  <si>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</si>
  <si>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</si>
  <si>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</si>
  <si>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</si>
  <si>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</si>
  <si>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</si>
  <si>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</si>
  <si>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</si>
  <si>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</si>
  <si>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</si>
  <si>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</si>
  <si>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</si>
  <si>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</si>
  <si>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</si>
  <si>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</si>
  <si>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</si>
  <si>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</si>
  <si>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</si>
  <si>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</si>
  <si>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</si>
  <si>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</si>
  <si>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</si>
  <si>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</si>
  <si>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</si>
  <si>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</si>
  <si>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</si>
  <si>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</si>
  <si>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</si>
  <si>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</si>
  <si>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</si>
  <si>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</si>
  <si>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</si>
  <si>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</si>
  <si>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</si>
  <si>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</si>
  <si>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</si>
  <si>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</si>
  <si>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</si>
  <si>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</si>
  <si>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</si>
  <si>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</si>
  <si>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</si>
  <si>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</si>
  <si>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</si>
  <si>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</si>
  <si>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</si>
  <si>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</si>
  <si>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</si>
  <si>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</si>
  <si>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</si>
  <si>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</si>
  <si>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</si>
  <si>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</si>
  <si>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</si>
  <si>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</si>
  <si>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</si>
  <si>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</si>
  <si>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</si>
  <si>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</si>
  <si>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</si>
  <si>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</si>
  <si>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</si>
  <si>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</si>
  <si>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</si>
  <si>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</si>
  <si>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</si>
  <si>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</si>
  <si>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</si>
  <si>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</si>
  <si>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</si>
  <si>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</si>
  <si>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</si>
  <si>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</si>
  <si>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</si>
  <si>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</si>
  <si>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</si>
  <si>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</si>
  <si>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</si>
  <si>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</si>
  <si>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</si>
  <si>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</si>
  <si>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</si>
  <si>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</si>
  <si>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</si>
  <si>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</si>
  <si>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</si>
  <si>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</si>
  <si>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</si>
  <si>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</si>
  <si>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</si>
  <si>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</si>
  <si>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</si>
  <si>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</si>
  <si>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</si>
  <si>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</si>
  <si>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</si>
  <si>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</si>
  <si>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</si>
  <si>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</si>
  <si>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</si>
  <si>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</si>
  <si>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</si>
  <si>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</si>
  <si>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</si>
  <si>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</si>
  <si>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</si>
  <si>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</si>
  <si>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</si>
  <si>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</si>
  <si>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</si>
  <si>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</si>
  <si>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</si>
  <si>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</si>
  <si>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</si>
  <si>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</si>
  <si>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</si>
  <si>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</si>
  <si>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</si>
  <si>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</si>
  <si>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</si>
  <si>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</si>
  <si>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</si>
  <si>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</si>
  <si>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</si>
  <si>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</si>
  <si>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</si>
  <si>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</si>
  <si>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</si>
  <si>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</si>
  <si>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</si>
  <si>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</si>
  <si>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</si>
  <si>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</si>
  <si>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</si>
  <si>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</si>
  <si>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</si>
  <si>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</si>
  <si>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</si>
  <si>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</si>
  <si>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</si>
  <si>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</si>
  <si>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</si>
  <si>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</si>
  <si>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</si>
  <si>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</si>
  <si>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</si>
  <si>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</si>
  <si>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</si>
  <si>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</si>
  <si>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</si>
  <si>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</si>
  <si>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</si>
  <si>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</si>
  <si>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</si>
  <si>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</si>
  <si>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</si>
  <si>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</si>
  <si>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</si>
  <si>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</si>
  <si>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</si>
  <si>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</si>
  <si>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</si>
  <si>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</si>
  <si>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</si>
  <si>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</si>
  <si>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</si>
  <si>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</si>
  <si>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</si>
  <si>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</si>
  <si>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</si>
  <si>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</si>
  <si>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</si>
  <si>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</si>
  <si>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</si>
  <si>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</si>
  <si>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</si>
  <si>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</si>
  <si>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</si>
  <si>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</si>
  <si>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</si>
  <si>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</si>
  <si>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</si>
  <si>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</si>
  <si>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</si>
  <si>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</si>
  <si>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</si>
  <si>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</si>
  <si>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</si>
  <si>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</si>
  <si>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</si>
  <si>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</si>
  <si>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</si>
  <si>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</si>
  <si>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</si>
  <si>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</si>
  <si>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</si>
  <si>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</si>
  <si>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</si>
  <si>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</si>
  <si>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</si>
  <si>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</si>
  <si>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</si>
  <si>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</si>
  <si>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</si>
  <si>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</si>
  <si>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</si>
  <si>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</si>
  <si>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</si>
  <si>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</si>
  <si>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</si>
  <si>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</si>
  <si>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</si>
  <si>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</si>
  <si>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</si>
  <si>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</si>
  <si>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</si>
  <si>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</si>
  <si>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</si>
  <si>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</si>
  <si>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</si>
  <si>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</si>
  <si>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</si>
  <si>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</si>
  <si>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</si>
  <si>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</si>
  <si>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</si>
  <si>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</si>
  <si>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</si>
  <si>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</si>
  <si>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</si>
  <si>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</si>
  <si>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</si>
  <si>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</si>
  <si>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</si>
  <si>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</si>
  <si>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</si>
  <si>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</si>
  <si>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</si>
  <si>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</si>
  <si>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</si>
  <si>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</si>
  <si>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</si>
  <si>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</si>
  <si>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</si>
  <si>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</si>
  <si>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</si>
  <si>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</si>
  <si>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</si>
  <si>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</si>
  <si>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</si>
  <si>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</si>
  <si>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</si>
  <si>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</si>
  <si>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</si>
  <si>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</si>
  <si>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</si>
  <si>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</si>
  <si>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</si>
  <si>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</si>
  <si>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</si>
  <si>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</si>
  <si>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</si>
  <si>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</si>
  <si>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</si>
  <si>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</si>
  <si>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</si>
  <si>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</si>
  <si>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</si>
  <si>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</si>
  <si>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</si>
  <si>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</si>
  <si>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</si>
  <si>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</si>
  <si>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</si>
  <si>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</si>
  <si>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</si>
  <si>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</si>
  <si>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</si>
  <si>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</si>
  <si>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</si>
  <si>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</si>
  <si>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</si>
  <si>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</si>
  <si>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</si>
  <si>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</si>
  <si>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</si>
  <si>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</si>
  <si>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</si>
  <si>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</si>
  <si>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</si>
  <si>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</si>
  <si>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</si>
  <si>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</si>
  <si>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</si>
  <si>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</si>
  <si>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</si>
  <si>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</si>
  <si>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</si>
  <si>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</si>
  <si>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</si>
  <si>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</si>
  <si>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</si>
  <si>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</si>
  <si>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</si>
  <si>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</si>
  <si>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</si>
  <si>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</si>
  <si>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</si>
  <si>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</si>
  <si>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</si>
  <si>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</si>
  <si>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</si>
  <si>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</si>
  <si>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</si>
  <si>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</si>
  <si>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</si>
  <si>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</si>
  <si>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</si>
  <si>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</si>
  <si>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</si>
  <si>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</si>
  <si>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</si>
  <si>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</si>
  <si>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</si>
  <si>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</si>
  <si>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</si>
  <si>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</si>
  <si>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</si>
  <si>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</si>
  <si>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</si>
  <si>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</si>
  <si>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</si>
  <si>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</si>
  <si>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</si>
  <si>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</si>
  <si>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</si>
  <si>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</si>
  <si>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</si>
  <si>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</si>
  <si>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</si>
  <si>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</si>
  <si>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</si>
  <si>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</si>
  <si>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</si>
  <si>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</si>
  <si>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</si>
  <si>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</si>
  <si>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</si>
  <si>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</si>
  <si>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</si>
  <si>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</si>
  <si>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</si>
  <si>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</si>
  <si>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</si>
  <si>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</si>
  <si>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</si>
  <si>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</si>
  <si>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</si>
  <si>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</si>
  <si>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</si>
  <si>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</si>
  <si>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</si>
  <si>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</si>
  <si>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</si>
  <si>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</si>
  <si>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</si>
  <si>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</si>
  <si>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</si>
  <si>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</si>
  <si>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</si>
  <si>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</si>
  <si>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</si>
  <si>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</si>
  <si>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</si>
  <si>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</si>
  <si>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</si>
  <si>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</si>
  <si>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</si>
  <si>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</si>
  <si>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</si>
  <si>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</si>
  <si>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</si>
  <si>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</si>
  <si>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</si>
  <si>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</si>
  <si>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</si>
  <si>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</si>
  <si>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</si>
  <si>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</si>
  <si>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</si>
  <si>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</si>
  <si>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</si>
  <si>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</si>
  <si>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</si>
  <si>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</si>
  <si>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</si>
  <si>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</si>
  <si>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</si>
  <si>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</si>
  <si>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</si>
  <si>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</si>
  <si>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</si>
  <si>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</si>
  <si>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</si>
  <si>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</si>
  <si>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</si>
  <si>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</si>
  <si>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</si>
  <si>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</si>
  <si>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</si>
  <si>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</si>
  <si>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</si>
  <si>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</si>
  <si>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</si>
  <si>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</si>
  <si>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</si>
  <si>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</si>
  <si>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</si>
  <si>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</si>
  <si>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</si>
  <si>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</si>
  <si>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</si>
  <si>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</si>
  <si>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</si>
  <si>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</si>
  <si>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</si>
  <si>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</si>
  <si>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</si>
  <si>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</si>
  <si>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</si>
  <si>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</si>
  <si>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</si>
  <si>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</si>
  <si>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</si>
  <si>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</si>
  <si>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</si>
  <si>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</si>
  <si>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</si>
  <si>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</si>
  <si>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</si>
  <si>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</si>
  <si>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</si>
  <si>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</si>
  <si>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</si>
  <si>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</si>
  <si>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</si>
  <si>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</si>
  <si>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</si>
  <si>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</si>
  <si>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</si>
  <si>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</si>
  <si>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</si>
  <si>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</si>
  <si>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</si>
  <si>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</si>
  <si>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</si>
  <si>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</si>
  <si>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</si>
  <si>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</si>
  <si>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</si>
  <si>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</si>
  <si>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</si>
  <si>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</si>
  <si>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</si>
  <si>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</si>
  <si>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</si>
  <si>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</si>
  <si>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</si>
  <si>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</si>
  <si>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</si>
  <si>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</si>
  <si>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</si>
  <si>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</si>
  <si>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</si>
  <si>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</si>
  <si>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</si>
  <si>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</si>
  <si>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</si>
  <si>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</si>
  <si>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</si>
  <si>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</si>
  <si>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</si>
  <si>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</si>
  <si>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</si>
  <si>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</si>
  <si>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</si>
  <si>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</si>
  <si>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</si>
  <si>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</si>
  <si>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</si>
  <si>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</si>
  <si>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</si>
  <si>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</si>
  <si>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</si>
  <si>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</si>
  <si>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</si>
  <si>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</si>
  <si>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</si>
  <si>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</si>
  <si>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</si>
  <si>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</si>
  <si>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</si>
  <si>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</si>
  <si>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</si>
  <si>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</si>
  <si>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</si>
  <si>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</si>
  <si>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</si>
  <si>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</si>
  <si>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</si>
  <si>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</si>
  <si>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</si>
  <si>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</si>
  <si>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</si>
  <si>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</si>
  <si>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</si>
  <si>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</si>
  <si>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</si>
  <si>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</si>
  <si>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</si>
  <si>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</si>
  <si>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</si>
  <si>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</si>
  <si>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</si>
  <si>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</si>
  <si>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</si>
  <si>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</si>
  <si>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</si>
  <si>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</si>
  <si>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</si>
  <si>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</si>
  <si>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</si>
  <si>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</si>
  <si>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</si>
  <si>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</si>
  <si>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</si>
  <si>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</si>
  <si>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</si>
  <si>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</si>
  <si>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</si>
  <si>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</si>
  <si>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</si>
  <si>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</si>
  <si>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</si>
  <si>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</si>
  <si>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</si>
  <si>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</si>
  <si>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</si>
  <si>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</si>
  <si>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</si>
  <si>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</si>
  <si>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</si>
  <si>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</si>
  <si>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</si>
  <si>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</si>
  <si>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</si>
  <si>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</si>
  <si>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</si>
  <si>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</si>
  <si>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</si>
  <si>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</si>
  <si>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</si>
  <si>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</si>
  <si>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</si>
  <si>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</si>
  <si>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</si>
  <si>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</si>
  <si>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</si>
  <si>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</si>
  <si>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</si>
  <si>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</si>
  <si>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</si>
  <si>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</si>
  <si>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</si>
  <si>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</si>
  <si>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</si>
  <si>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</si>
  <si>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</si>
  <si>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</si>
  <si>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</si>
  <si>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</si>
  <si>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</si>
  <si>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</si>
  <si>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</si>
  <si>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</si>
  <si>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</si>
  <si>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</si>
  <si>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</si>
  <si>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</si>
  <si>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</si>
  <si>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</si>
  <si>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</si>
  <si>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</si>
  <si>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</si>
  <si>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</si>
  <si>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</si>
  <si>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</si>
  <si>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</si>
  <si>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</si>
  <si>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</si>
  <si>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</si>
  <si>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</si>
  <si>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</si>
  <si>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</si>
  <si>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</si>
  <si>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</si>
  <si>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</si>
  <si>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</si>
  <si>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</si>
  <si>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</si>
  <si>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</si>
  <si>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</si>
  <si>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</si>
  <si>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</si>
  <si>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</si>
  <si>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</si>
  <si>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</si>
  <si>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</si>
  <si>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</si>
  <si>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</si>
  <si>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</si>
  <si>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</si>
  <si>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</si>
  <si>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</si>
  <si>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</si>
  <si>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</si>
  <si>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</si>
  <si>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</si>
  <si>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</si>
  <si>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</si>
  <si>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</si>
  <si>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</si>
  <si>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</si>
  <si>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</si>
  <si>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</si>
  <si>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</si>
  <si>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</si>
  <si>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</si>
  <si>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</si>
  <si>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</si>
  <si>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</si>
  <si>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</si>
  <si>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</si>
  <si>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</si>
  <si>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</si>
  <si>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</si>
  <si>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</si>
  <si>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</si>
  <si>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</si>
  <si>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</si>
  <si>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</si>
  <si>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</si>
  <si>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</si>
  <si>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</si>
  <si>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</si>
  <si>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</si>
  <si>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</si>
  <si>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</si>
  <si>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</si>
  <si>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</si>
  <si>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</si>
  <si>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</si>
  <si>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</si>
  <si>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</si>
  <si>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</si>
  <si>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</si>
  <si>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</si>
  <si>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</si>
  <si>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</si>
  <si>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</si>
  <si>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</si>
  <si>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</si>
  <si>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</si>
  <si>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</si>
  <si>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</si>
  <si>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</si>
  <si>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</si>
  <si>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</si>
  <si>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</si>
  <si>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</si>
  <si>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</si>
  <si>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</si>
  <si>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</si>
  <si>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</si>
  <si>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</si>
  <si>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</si>
  <si>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</si>
  <si>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</si>
  <si>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</si>
  <si>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</si>
  <si>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</si>
  <si>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</si>
  <si>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</si>
  <si>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</si>
  <si>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</si>
  <si>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</si>
  <si>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</si>
  <si>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</si>
  <si>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</si>
  <si>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</si>
  <si>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</si>
  <si>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</si>
  <si>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</si>
  <si>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</si>
  <si>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</si>
  <si>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</si>
  <si>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</si>
  <si>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</si>
  <si>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</si>
  <si>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</si>
  <si>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</si>
  <si>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</si>
  <si>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</si>
  <si>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</si>
  <si>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</si>
  <si>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</si>
  <si>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</si>
  <si>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</si>
  <si>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</si>
  <si>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</si>
  <si>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</si>
  <si>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</si>
  <si>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</si>
  <si>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</si>
  <si>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</si>
  <si>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</si>
  <si>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</si>
  <si>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</si>
  <si>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</si>
  <si>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</si>
  <si>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</si>
  <si>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</si>
  <si>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</si>
  <si>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</si>
  <si>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</si>
  <si>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</si>
  <si>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</si>
  <si>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</si>
  <si>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</si>
  <si>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</si>
  <si>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</si>
  <si>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</si>
  <si>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</si>
  <si>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</si>
  <si>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</si>
  <si>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</si>
  <si>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</si>
  <si>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</si>
  <si>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</si>
  <si>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</si>
  <si>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</si>
  <si>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</si>
  <si>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</si>
  <si>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</si>
  <si>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</si>
  <si>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</si>
  <si>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</si>
  <si>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</si>
  <si>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</si>
  <si>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</si>
  <si>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</si>
  <si>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</si>
  <si>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</si>
  <si>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</si>
  <si>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</si>
  <si>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</si>
  <si>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</si>
  <si>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</si>
  <si>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</si>
  <si>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</si>
  <si>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</si>
  <si>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</si>
  <si>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</si>
  <si>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</si>
  <si>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</si>
  <si>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</si>
  <si>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</si>
  <si>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</si>
  <si>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</si>
  <si>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</si>
  <si>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</si>
  <si>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</si>
  <si>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</si>
  <si>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</si>
  <si>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</si>
  <si>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</si>
  <si>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</si>
  <si>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</si>
  <si>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</si>
  <si>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</si>
  <si>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</si>
  <si>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</si>
  <si>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</si>
  <si>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</si>
  <si>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</si>
  <si>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</si>
  <si>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</si>
  <si>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</si>
  <si>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</si>
  <si>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</si>
  <si>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</si>
  <si>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</si>
  <si>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</si>
  <si>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</si>
  <si>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</si>
  <si>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</si>
  <si>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</si>
  <si>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</si>
  <si>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</si>
  <si>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</si>
  <si>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</si>
  <si>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</si>
  <si>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</si>
  <si>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</si>
  <si>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</si>
  <si>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</si>
  <si>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</si>
  <si>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</si>
  <si>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</si>
  <si>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</si>
  <si>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</si>
  <si>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</si>
  <si>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</si>
  <si>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</si>
  <si>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</si>
  <si>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</si>
  <si>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</si>
  <si>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</si>
  <si>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</si>
  <si>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</si>
  <si>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</si>
  <si>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</si>
  <si>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</si>
  <si>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</si>
  <si>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</si>
  <si>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</si>
  <si>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</si>
  <si>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</si>
  <si>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</si>
  <si>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</si>
  <si>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</si>
  <si>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</si>
  <si>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</si>
  <si>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</si>
  <si>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</si>
  <si>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</si>
  <si>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</si>
  <si>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</si>
  <si>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</si>
  <si>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</si>
  <si>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</si>
  <si>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</si>
  <si>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</si>
  <si>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</si>
  <si>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</si>
  <si>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</si>
  <si>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</si>
  <si>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</si>
  <si>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</si>
  <si>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</si>
  <si>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</si>
  <si>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</si>
  <si>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</si>
  <si>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</si>
  <si>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</si>
  <si>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</si>
  <si>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</si>
  <si>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</si>
  <si>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</si>
  <si>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</si>
  <si>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</si>
  <si>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</si>
  <si>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</si>
  <si>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</si>
  <si>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</si>
  <si>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</si>
  <si>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</si>
  <si>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</si>
  <si>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</si>
  <si>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</si>
  <si>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</si>
  <si>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</si>
  <si>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</si>
  <si>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</si>
  <si>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</si>
  <si>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</si>
  <si>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</si>
  <si>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</si>
  <si>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</si>
  <si>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</si>
  <si>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</si>
  <si>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</si>
  <si>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</si>
  <si>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</si>
  <si>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</si>
  <si>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</si>
  <si>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</si>
  <si>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</si>
  <si>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</si>
  <si>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</si>
  <si>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</si>
  <si>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</si>
  <si>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</si>
  <si>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</si>
  <si>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</si>
  <si>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</si>
  <si>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</si>
  <si>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</si>
  <si>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</si>
  <si>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</si>
  <si>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</si>
  <si>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</si>
  <si>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</si>
  <si>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</si>
  <si>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</si>
  <si>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</si>
  <si>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</si>
  <si>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</si>
  <si>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</si>
  <si>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</si>
  <si>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</si>
  <si>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</si>
  <si>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</si>
  <si>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</si>
  <si>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</si>
  <si>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</si>
  <si>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</si>
  <si>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</si>
  <si>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</si>
  <si>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</si>
  <si>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</si>
  <si>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</si>
  <si>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</si>
  <si>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</si>
  <si>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</si>
  <si>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</si>
  <si>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</si>
  <si>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</si>
  <si>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</si>
  <si>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</si>
  <si>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</si>
  <si>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</si>
  <si>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</si>
  <si>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</si>
  <si>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</si>
  <si>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</si>
  <si>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</si>
  <si>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</si>
  <si>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</si>
  <si>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</si>
  <si>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</si>
  <si>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</si>
  <si>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</si>
  <si>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</si>
  <si>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</si>
  <si>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</si>
  <si>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</si>
  <si>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</si>
  <si>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</si>
  <si>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</si>
  <si>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</si>
  <si>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</si>
  <si>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</si>
  <si>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</si>
  <si>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</si>
  <si>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</si>
  <si>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</si>
  <si>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</si>
  <si>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</si>
  <si>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</si>
  <si>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</si>
  <si>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</si>
  <si>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</si>
  <si>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</si>
  <si>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</si>
  <si>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</si>
  <si>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</si>
  <si>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</si>
  <si>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</si>
  <si>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</si>
  <si>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</si>
  <si>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</si>
  <si>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</si>
  <si>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</si>
  <si>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</si>
  <si>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</si>
  <si>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</si>
  <si>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</si>
  <si>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</si>
  <si>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</si>
  <si>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</si>
  <si>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</si>
  <si>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</si>
  <si>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</si>
  <si>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</si>
  <si>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</si>
  <si>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</si>
  <si>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</si>
  <si>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</si>
  <si>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</si>
  <si>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</si>
  <si>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</si>
  <si>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</si>
  <si>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</si>
  <si>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</si>
  <si>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</si>
  <si>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</si>
  <si>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</si>
  <si>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</si>
  <si>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</si>
  <si>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</si>
  <si>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</si>
  <si>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</si>
  <si>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</si>
  <si>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</si>
  <si>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</si>
  <si>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</si>
  <si>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</si>
  <si>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</si>
  <si>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</si>
  <si>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</si>
  <si>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</si>
  <si>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</si>
  <si>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</si>
  <si>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</si>
  <si>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</si>
  <si>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</si>
  <si>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</si>
  <si>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</si>
  <si>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</si>
  <si>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</si>
  <si>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</si>
  <si>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</si>
  <si>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</si>
  <si>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</si>
  <si>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</si>
  <si>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</si>
  <si>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</si>
  <si>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</si>
  <si>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</si>
  <si>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</si>
  <si>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</si>
  <si>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</si>
  <si>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</si>
  <si>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</si>
  <si>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</si>
  <si>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</si>
  <si>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</si>
  <si>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</si>
  <si>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</si>
  <si>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</si>
  <si>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</si>
  <si>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</si>
  <si>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</si>
  <si>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</si>
  <si>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</si>
  <si>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</si>
  <si>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</si>
  <si>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</si>
  <si>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</si>
  <si>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</si>
  <si>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</si>
  <si>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</si>
  <si>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</si>
  <si>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</si>
  <si>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</si>
  <si>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</si>
  <si>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</si>
  <si>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</si>
  <si>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</si>
  <si>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</si>
  <si>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</si>
  <si>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</si>
  <si>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</si>
  <si>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</si>
  <si>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</si>
  <si>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</si>
  <si>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</si>
  <si>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</si>
  <si>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</si>
  <si>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</si>
  <si>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</si>
  <si>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</si>
  <si>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</si>
  <si>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</si>
  <si>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</si>
  <si>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</si>
  <si>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</si>
  <si>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</si>
  <si>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</si>
  <si>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</si>
  <si>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</si>
  <si>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</si>
  <si>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</si>
  <si>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</si>
  <si>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</si>
  <si>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</si>
  <si>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</si>
  <si>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</si>
  <si>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</si>
  <si>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</si>
  <si>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</si>
  <si>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</si>
  <si>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</si>
  <si>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</si>
  <si>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</si>
  <si>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</si>
  <si>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</si>
  <si>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</si>
  <si>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</si>
  <si>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</si>
  <si>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</si>
  <si>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</si>
  <si>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</si>
  <si>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</si>
  <si>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</si>
  <si>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</si>
  <si>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</si>
  <si>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</si>
  <si>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</si>
  <si>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</si>
  <si>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</si>
  <si>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</si>
  <si>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</si>
  <si>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</si>
  <si>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</si>
  <si>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</si>
  <si>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</si>
  <si>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</si>
  <si>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</si>
  <si>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</si>
  <si>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</si>
  <si>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</si>
  <si>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</si>
  <si>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</si>
  <si>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</si>
  <si>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</si>
  <si>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</si>
  <si>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</si>
  <si>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</si>
  <si>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</si>
  <si>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</si>
  <si>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</si>
  <si>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</si>
  <si>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</si>
  <si>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</si>
  <si>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</si>
  <si>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</si>
  <si>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</si>
  <si>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</si>
  <si>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</si>
  <si>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</si>
  <si>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</si>
  <si>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</si>
  <si>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</si>
  <si>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</si>
  <si>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</si>
  <si>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</si>
  <si>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</si>
  <si>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</si>
  <si>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</si>
  <si>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</si>
  <si>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</si>
  <si>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</si>
  <si>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</si>
  <si>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</si>
  <si>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</si>
  <si>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</si>
  <si>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</si>
  <si>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</si>
  <si>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</si>
  <si>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</si>
  <si>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</si>
  <si>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</si>
  <si>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</si>
  <si>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</si>
  <si>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</si>
  <si>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</si>
  <si>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</si>
  <si>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</si>
  <si>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</si>
  <si>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</si>
  <si>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</si>
  <si>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</si>
  <si>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</si>
  <si>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</si>
  <si>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</si>
  <si>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</si>
  <si>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</si>
  <si>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</si>
  <si>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</si>
  <si>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</si>
  <si>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</si>
  <si>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</si>
  <si>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</si>
  <si>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</si>
  <si>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</si>
  <si>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</si>
  <si>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</si>
  <si>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</si>
  <si>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</si>
  <si>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</si>
  <si>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</si>
  <si>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</si>
  <si>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</si>
  <si>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</si>
  <si>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</si>
  <si>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</si>
  <si>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</si>
  <si>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</si>
  <si>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</si>
  <si>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</si>
  <si>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</si>
  <si>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</si>
  <si>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</si>
  <si>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</si>
  <si>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</si>
  <si>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</si>
  <si>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</si>
  <si>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</si>
  <si>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</si>
  <si>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</si>
  <si>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</si>
  <si>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</si>
  <si>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</si>
  <si>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</si>
  <si>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</si>
  <si>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</si>
  <si>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</si>
  <si>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</si>
  <si>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</si>
  <si>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</si>
  <si>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</si>
  <si>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</si>
  <si>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</si>
  <si>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</si>
  <si>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</si>
  <si>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</si>
  <si>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</si>
  <si>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</si>
  <si>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</si>
  <si>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</si>
  <si>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</si>
  <si>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</si>
  <si>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</si>
  <si>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</si>
  <si>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</si>
  <si>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</si>
  <si>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</si>
  <si>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</si>
  <si>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</si>
  <si>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</si>
  <si>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</si>
  <si>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</si>
  <si>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</si>
  <si>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</si>
  <si>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</si>
  <si>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</si>
  <si>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</si>
  <si>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</si>
  <si>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</si>
  <si>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</si>
  <si>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</si>
  <si>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</si>
  <si>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</si>
  <si>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</si>
  <si>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</si>
  <si>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</si>
  <si>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</si>
  <si>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</si>
  <si>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</si>
  <si>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</si>
  <si>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</si>
  <si>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</si>
  <si>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</si>
  <si>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</si>
  <si>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</si>
  <si>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</si>
  <si>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</si>
  <si>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</si>
  <si>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</si>
  <si>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</si>
  <si>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</si>
  <si>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</si>
  <si>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</si>
  <si>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</si>
  <si>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</si>
  <si>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</si>
  <si>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</si>
  <si>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</si>
  <si>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</si>
  <si>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</si>
  <si>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</si>
  <si>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</si>
  <si>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</si>
  <si>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</si>
  <si>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</si>
  <si>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</si>
  <si>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</si>
  <si>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</si>
  <si>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</si>
  <si>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</si>
  <si>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</si>
  <si>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</si>
  <si>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</si>
  <si>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</si>
  <si>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</si>
  <si>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</si>
  <si>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</si>
  <si>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</si>
  <si>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</si>
  <si>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</si>
  <si>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</si>
  <si>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</si>
  <si>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</si>
  <si>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</si>
  <si>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</si>
  <si>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</si>
  <si>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</si>
  <si>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</si>
  <si>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</si>
  <si>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</si>
  <si>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</si>
  <si>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</si>
  <si>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</si>
  <si>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</si>
  <si>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</si>
  <si>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</si>
  <si>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</si>
  <si>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</si>
  <si>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</si>
  <si>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</si>
  <si>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</si>
  <si>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</si>
  <si>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</si>
  <si>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</si>
  <si>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</si>
  <si>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</si>
  <si>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</si>
  <si>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</si>
  <si>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</si>
  <si>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</si>
  <si>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</si>
  <si>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</si>
  <si>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</si>
  <si>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</si>
  <si>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</si>
  <si>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</si>
  <si>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</si>
  <si>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</si>
  <si>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</si>
  <si>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</si>
  <si>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</si>
  <si>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</si>
  <si>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</si>
  <si>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</si>
  <si>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</si>
  <si>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</si>
  <si>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</si>
  <si>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</si>
  <si>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</si>
  <si>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</si>
  <si>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</si>
  <si>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</si>
  <si>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</si>
  <si>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</si>
  <si>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</si>
  <si>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</si>
  <si>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</si>
  <si>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</si>
  <si>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</si>
  <si>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</si>
  <si>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</si>
  <si>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</si>
  <si>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</si>
  <si>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</si>
  <si>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</si>
  <si>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</si>
  <si>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</si>
  <si>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</si>
  <si>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</si>
  <si>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</si>
  <si>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</si>
  <si>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</si>
  <si>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</si>
  <si>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</si>
  <si>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</si>
  <si>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</si>
  <si>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</si>
  <si>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</si>
  <si>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</si>
  <si>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</si>
  <si>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</si>
  <si>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</si>
  <si>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</si>
  <si>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</si>
  <si>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</si>
  <si>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</si>
  <si>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</si>
  <si>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</si>
  <si>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</si>
  <si>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</si>
  <si>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</si>
  <si>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</si>
  <si>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</si>
  <si>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</si>
  <si>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</si>
  <si>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</si>
  <si>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</si>
  <si>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</si>
  <si>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</si>
  <si>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</si>
  <si>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</si>
  <si>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</si>
  <si>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</si>
  <si>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</si>
  <si>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</si>
  <si>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</si>
  <si>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</si>
  <si>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</si>
  <si>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</si>
  <si>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</si>
  <si>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</si>
  <si>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</si>
  <si>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</si>
  <si>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</si>
  <si>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</si>
  <si>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</si>
  <si>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</si>
  <si>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</si>
  <si>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</si>
  <si>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</si>
  <si>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</si>
  <si>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</si>
  <si>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</si>
  <si>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</si>
  <si>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</si>
  <si>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</si>
  <si>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</si>
  <si>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</si>
  <si>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</si>
  <si>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</si>
  <si>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</si>
  <si>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</si>
  <si>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</si>
  <si>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</si>
  <si>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</si>
  <si>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</si>
  <si>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</si>
  <si>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</si>
  <si>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</si>
  <si>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</si>
  <si>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</si>
  <si>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</si>
  <si>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</si>
  <si>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</si>
  <si>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</si>
  <si>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</si>
  <si>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</si>
  <si>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</si>
  <si>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</si>
  <si>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</si>
  <si>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</si>
  <si>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</si>
  <si>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</si>
  <si>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</si>
  <si>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</si>
  <si>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</si>
  <si>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</si>
  <si>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</si>
  <si>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</si>
  <si>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</si>
  <si>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</si>
  <si>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</si>
  <si>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</si>
  <si>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</si>
  <si>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</si>
  <si>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</si>
  <si>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</si>
  <si>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</si>
  <si>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</si>
  <si>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</si>
  <si>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</si>
  <si>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</si>
  <si>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</si>
  <si>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</si>
  <si>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</si>
  <si>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</si>
  <si>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</si>
  <si>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</si>
  <si>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</si>
  <si>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</si>
  <si>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</si>
  <si>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</si>
  <si>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</si>
  <si>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</si>
  <si>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</si>
  <si>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</si>
  <si>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</si>
  <si>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</si>
  <si>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</si>
  <si>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</si>
  <si>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</si>
  <si>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</si>
  <si>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</si>
  <si>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</si>
  <si>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</si>
  <si>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</si>
  <si>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</si>
  <si>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</si>
  <si>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</si>
  <si>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</si>
  <si>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</si>
  <si>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</si>
  <si>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</si>
  <si>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</si>
  <si>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</si>
  <si>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</si>
  <si>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</si>
  <si>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</si>
  <si>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</si>
  <si>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</si>
  <si>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</si>
  <si>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</si>
  <si>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</si>
  <si>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</si>
  <si>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</si>
  <si>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</si>
  <si>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</si>
  <si>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</si>
  <si>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</si>
  <si>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</si>
  <si>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</si>
  <si>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</si>
  <si>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</si>
  <si>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</si>
  <si>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</si>
  <si>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</si>
  <si>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</si>
  <si>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</si>
  <si>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</si>
  <si>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</si>
  <si>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</si>
  <si>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</si>
  <si>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</si>
  <si>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</si>
  <si>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</si>
  <si>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</si>
  <si>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</si>
  <si>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</si>
  <si>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</si>
  <si>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</si>
  <si>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</si>
  <si>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</si>
  <si>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</si>
  <si>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</si>
  <si>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</si>
  <si>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</si>
  <si>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</si>
  <si>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</si>
  <si>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</si>
  <si>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</si>
  <si>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</si>
  <si>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</si>
  <si>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</si>
  <si>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</si>
  <si>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</si>
  <si>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</si>
  <si>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</si>
  <si>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</si>
  <si>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</si>
  <si>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</si>
  <si>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</si>
  <si>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</si>
  <si>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</si>
  <si>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</si>
  <si>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</si>
  <si>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</si>
  <si>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</si>
  <si>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</si>
  <si>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</si>
  <si>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</si>
  <si>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</si>
  <si>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</si>
  <si>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</si>
  <si>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</si>
  <si>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</si>
  <si>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</si>
  <si>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</si>
  <si>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</si>
  <si>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</si>
  <si>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</si>
  <si>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</si>
  <si>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</si>
  <si>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</si>
  <si>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</si>
  <si>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</si>
  <si>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</si>
  <si>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</si>
  <si>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</si>
  <si>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</si>
  <si>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</si>
  <si>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</si>
  <si>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</si>
  <si>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</si>
  <si>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</si>
  <si>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</si>
  <si>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</si>
  <si>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</si>
  <si>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</si>
  <si>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</si>
  <si>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</si>
  <si>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</si>
  <si>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</si>
  <si>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</si>
  <si>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</si>
  <si>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</si>
  <si>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</si>
  <si>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</si>
  <si>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</si>
  <si>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</si>
  <si>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</si>
  <si>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</si>
  <si>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</si>
  <si>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</si>
  <si>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</si>
  <si>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</si>
  <si>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</si>
  <si>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</si>
  <si>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</si>
  <si>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</si>
  <si>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</si>
  <si>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</si>
  <si>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</si>
  <si>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</si>
  <si>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</si>
  <si>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</si>
  <si>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</si>
  <si>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</si>
  <si>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</si>
  <si>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</si>
  <si>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</si>
  <si>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</si>
  <si>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</si>
  <si>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</si>
  <si>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</si>
  <si>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</si>
  <si>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</si>
  <si>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</si>
  <si>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</si>
  <si>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</si>
  <si>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</si>
  <si>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</si>
  <si>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</si>
  <si>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</si>
  <si>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</si>
  <si>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</si>
  <si>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</si>
  <si>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</si>
  <si>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</si>
  <si>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</si>
  <si>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</si>
  <si>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</si>
  <si>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</si>
  <si>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</si>
  <si>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</si>
  <si>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</si>
  <si>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</si>
  <si>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</si>
  <si>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</si>
  <si>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</si>
  <si>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</si>
  <si>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</si>
  <si>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</si>
  <si>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</si>
  <si>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</si>
  <si>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</si>
  <si>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</si>
  <si>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</si>
  <si>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</si>
  <si>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</si>
  <si>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</si>
  <si>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</si>
  <si>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</si>
  <si>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</si>
  <si>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</si>
  <si>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</si>
  <si>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</si>
  <si>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</si>
  <si>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</si>
  <si>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</si>
  <si>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</si>
  <si>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</si>
  <si>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</si>
  <si>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</si>
  <si>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</si>
  <si>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</si>
  <si>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</si>
  <si>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</si>
  <si>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</si>
  <si>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</si>
  <si>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</si>
  <si>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</si>
  <si>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</si>
  <si>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</si>
  <si>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</si>
  <si>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</si>
  <si>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</si>
  <si>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</si>
  <si>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</si>
  <si>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</si>
  <si>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</si>
  <si>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</si>
  <si>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</si>
  <si>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</si>
  <si>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</si>
  <si>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</si>
  <si>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</si>
  <si>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</si>
  <si>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</si>
  <si>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</si>
  <si>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</si>
  <si>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</si>
  <si>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</si>
  <si>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</si>
  <si>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</si>
  <si>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</si>
  <si>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</si>
  <si>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</si>
  <si>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</si>
  <si>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</si>
  <si>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</si>
  <si>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</si>
  <si>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</si>
  <si>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</si>
  <si>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</si>
  <si>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</si>
  <si>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</si>
  <si>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</si>
  <si>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</si>
  <si>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</si>
  <si>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</si>
  <si>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</si>
  <si>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</si>
  <si>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</si>
  <si>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</si>
  <si>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</si>
  <si>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</si>
  <si>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</si>
  <si>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</si>
  <si>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</si>
  <si>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</si>
  <si>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</si>
  <si>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</si>
  <si>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</si>
  <si>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</si>
  <si>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</si>
  <si>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</si>
  <si>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</si>
  <si>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</si>
  <si>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</si>
  <si>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</si>
  <si>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</si>
  <si>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</si>
  <si>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</si>
  <si>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</si>
  <si>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</si>
  <si>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</si>
  <si>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</si>
  <si>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</si>
  <si>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</si>
  <si>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</si>
  <si>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</si>
  <si>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</si>
  <si>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</si>
  <si>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</si>
  <si>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</si>
  <si>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</si>
  <si>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</si>
  <si>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</si>
  <si>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</si>
  <si>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</si>
  <si>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</si>
  <si>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</si>
  <si>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</si>
  <si>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</si>
  <si>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</si>
  <si>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</si>
  <si>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</si>
  <si>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</si>
  <si>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</si>
  <si>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</si>
  <si>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</si>
  <si>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</si>
  <si>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</si>
  <si>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</si>
  <si>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</si>
  <si>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</si>
  <si>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</si>
  <si>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</si>
  <si>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</si>
  <si>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</si>
  <si>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</si>
  <si>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</si>
  <si>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</si>
  <si>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</si>
  <si>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</si>
  <si>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</si>
  <si>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</si>
  <si>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</si>
  <si>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</si>
  <si>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</si>
  <si>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</si>
  <si>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</si>
  <si>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</si>
  <si>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</si>
  <si>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</si>
  <si>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</si>
  <si>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</si>
  <si>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</si>
  <si>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</si>
  <si>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</si>
  <si>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</si>
  <si>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</si>
  <si>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</si>
  <si>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</si>
  <si>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</si>
  <si>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</si>
  <si>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</si>
  <si>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</si>
  <si>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</si>
  <si>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</si>
  <si>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</si>
  <si>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</si>
  <si>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</si>
  <si>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</si>
  <si>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</si>
  <si>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</si>
  <si>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</si>
  <si>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</si>
  <si>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</si>
  <si>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</si>
  <si>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</si>
  <si>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</si>
  <si>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</si>
  <si>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</si>
  <si>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</si>
  <si>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</si>
  <si>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</si>
  <si>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</si>
  <si>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</si>
  <si>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</si>
  <si>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</si>
  <si>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</si>
  <si>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</si>
  <si>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</si>
  <si>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</si>
  <si>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</si>
  <si>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</si>
  <si>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</si>
  <si>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</si>
  <si>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</si>
  <si>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</si>
  <si>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</si>
  <si>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</si>
  <si>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</si>
  <si>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</si>
  <si>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</si>
  <si>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</si>
  <si>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</si>
  <si>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</si>
  <si>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</si>
  <si>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</si>
  <si>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</si>
  <si>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</si>
  <si>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</si>
  <si>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</si>
  <si>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</si>
  <si>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</si>
  <si>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</si>
  <si>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</si>
  <si>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</si>
  <si>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</si>
  <si>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</si>
  <si>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</si>
  <si>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</si>
  <si>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</si>
  <si>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</si>
  <si>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</si>
  <si>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</si>
  <si>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</si>
  <si>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</si>
  <si>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</si>
  <si>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</si>
  <si>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</si>
  <si>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</si>
  <si>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</si>
  <si>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</si>
  <si>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</si>
  <si>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</si>
  <si>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</si>
  <si>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</si>
  <si>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</si>
  <si>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</si>
  <si>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</si>
  <si>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</si>
  <si>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</si>
  <si>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</si>
  <si>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</si>
  <si>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</si>
  <si>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</si>
  <si>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</si>
  <si>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</si>
  <si>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</si>
  <si>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</si>
  <si>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</si>
  <si>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</si>
  <si>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</si>
  <si>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</si>
  <si>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</si>
  <si>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</si>
  <si>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</si>
  <si>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</si>
  <si>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</si>
  <si>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</si>
  <si>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</si>
  <si>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</si>
  <si>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</si>
  <si>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</si>
  <si>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</si>
  <si>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</si>
  <si>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</si>
  <si>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</si>
  <si>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</si>
  <si>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</si>
  <si>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</si>
  <si>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</si>
  <si>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</si>
  <si>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</si>
  <si>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</si>
  <si>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</si>
  <si>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</si>
  <si>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</si>
  <si>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</si>
  <si>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</si>
  <si>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</si>
  <si>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</si>
  <si>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</si>
  <si>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</si>
  <si>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</si>
  <si>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</si>
  <si>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</si>
  <si>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</si>
  <si>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</si>
  <si>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</si>
  <si>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</si>
  <si>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</si>
  <si>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</si>
  <si>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</si>
  <si>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</si>
  <si>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</si>
  <si>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</si>
  <si>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</si>
  <si>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</si>
  <si>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</si>
  <si>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</si>
  <si>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</si>
  <si>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</si>
  <si>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</si>
  <si>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</si>
  <si>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</si>
  <si>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</si>
  <si>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</si>
  <si>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</si>
  <si>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</si>
  <si>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</si>
  <si>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</si>
  <si>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</si>
  <si>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</si>
  <si>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</si>
  <si>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</si>
  <si>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</si>
  <si>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</si>
  <si>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</si>
  <si>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</si>
  <si>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</si>
  <si>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</si>
  <si>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</si>
  <si>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</si>
  <si>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</si>
  <si>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</si>
  <si>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</si>
  <si>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</si>
  <si>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</si>
  <si>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</si>
  <si>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</si>
  <si>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</si>
  <si>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</si>
  <si>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</si>
  <si>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</si>
  <si>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</si>
  <si>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</si>
  <si>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</si>
  <si>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</si>
  <si>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</si>
  <si>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</si>
  <si>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</si>
  <si>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</si>
  <si>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</si>
  <si>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</si>
  <si>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</si>
  <si>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</si>
  <si>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</si>
  <si>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</si>
  <si>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</si>
  <si>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</si>
  <si>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</si>
  <si>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</si>
  <si>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</si>
  <si>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</si>
  <si>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</si>
  <si>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</si>
  <si>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</si>
  <si>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</si>
  <si>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</si>
  <si>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</si>
  <si>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</si>
  <si>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</si>
  <si>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</si>
  <si>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</si>
  <si>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</si>
  <si>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</si>
  <si>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</si>
  <si>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</si>
  <si>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</si>
  <si>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</si>
  <si>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</si>
  <si>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</si>
  <si>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</si>
  <si>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</si>
  <si>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</si>
  <si>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</si>
  <si>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</si>
  <si>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</si>
  <si>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</si>
  <si>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</si>
  <si>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</si>
  <si>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</si>
  <si>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</si>
  <si>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</si>
  <si>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</si>
  <si>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</si>
  <si>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</si>
  <si>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</si>
  <si>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</si>
  <si>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</si>
  <si>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</si>
  <si>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</si>
  <si>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</si>
  <si>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</si>
  <si>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</si>
  <si>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</si>
  <si>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</si>
  <si>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</si>
  <si>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</si>
  <si>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</si>
  <si>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</si>
  <si>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</si>
  <si>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</si>
  <si>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</si>
  <si>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</si>
  <si>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</si>
  <si>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</si>
  <si>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</si>
  <si>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</si>
  <si>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</si>
  <si>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</si>
  <si>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</si>
  <si>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</si>
  <si>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</si>
  <si>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</si>
  <si>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</si>
  <si>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</si>
  <si>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</si>
  <si>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</si>
  <si>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</si>
  <si>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</si>
  <si>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</si>
  <si>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</si>
  <si>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</si>
  <si>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</si>
  <si>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</si>
  <si>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</si>
  <si>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</si>
  <si>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</si>
  <si>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</si>
  <si>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</si>
  <si>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</si>
  <si>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</si>
  <si>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</si>
  <si>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</si>
  <si>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</si>
  <si>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</si>
  <si>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</si>
  <si>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</si>
  <si>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</si>
  <si>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</si>
  <si>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</si>
  <si>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</si>
  <si>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</si>
  <si>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</si>
  <si>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</si>
  <si>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</si>
  <si>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</si>
  <si>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</si>
  <si>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</si>
  <si>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</si>
  <si>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</si>
  <si>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</si>
  <si>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</si>
  <si>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</si>
  <si>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</si>
  <si>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</si>
  <si>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</si>
  <si>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</si>
  <si>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</si>
  <si>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</si>
  <si>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</si>
  <si>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</si>
  <si>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</si>
  <si>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</si>
  <si>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</si>
  <si>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</si>
  <si>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</si>
  <si>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</si>
  <si>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</si>
  <si>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</si>
  <si>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</si>
  <si>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</si>
  <si>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</si>
  <si>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</si>
  <si>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</si>
  <si>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</si>
  <si>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</si>
  <si>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</si>
  <si>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</si>
  <si>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</si>
  <si>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</si>
  <si>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</si>
  <si>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</si>
  <si>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</si>
  <si>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</si>
  <si>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</si>
  <si>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</si>
  <si>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</si>
  <si>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</si>
  <si>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</si>
  <si>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</si>
  <si>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</si>
  <si>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</si>
  <si>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</si>
  <si>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</si>
  <si>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</si>
  <si>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</si>
  <si>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</si>
  <si>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</si>
  <si>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</si>
  <si>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</si>
  <si>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</si>
  <si>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</si>
  <si>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</si>
  <si>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</si>
  <si>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</si>
  <si>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</si>
  <si>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</si>
  <si>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</si>
  <si>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</si>
  <si>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</si>
  <si>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</si>
  <si>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</si>
  <si>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</si>
  <si>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</si>
  <si>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</si>
  <si>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</si>
  <si>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</si>
  <si>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</si>
  <si>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</si>
  <si>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</si>
  <si>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</si>
  <si>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</si>
  <si>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</si>
  <si>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</si>
  <si>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</si>
  <si>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</si>
  <si>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</si>
  <si>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</si>
  <si>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</si>
  <si>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</si>
  <si>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</si>
  <si>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</si>
  <si>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</si>
  <si>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</si>
  <si>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</si>
  <si>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</si>
  <si>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</si>
  <si>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</si>
  <si>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</si>
  <si>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</si>
  <si>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</si>
  <si>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</si>
  <si>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</si>
  <si>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</si>
  <si>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</si>
  <si>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</si>
  <si>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</si>
  <si>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</si>
  <si>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</si>
  <si>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</si>
  <si>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</si>
  <si>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</si>
  <si>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</si>
  <si>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</si>
  <si>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</si>
  <si>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</si>
  <si>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</si>
  <si>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</si>
  <si>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</si>
  <si>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</si>
  <si>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</si>
  <si>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</si>
  <si>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</si>
  <si>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</si>
  <si>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</si>
  <si>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</si>
  <si>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</si>
  <si>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</si>
  <si>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</si>
  <si>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</si>
  <si>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</si>
  <si>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</si>
  <si>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</si>
  <si>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</si>
  <si>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</si>
  <si>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</si>
  <si>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</si>
  <si>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</si>
  <si>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</si>
  <si>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</si>
  <si>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</si>
  <si>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</si>
  <si>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</si>
  <si>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</si>
  <si>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</si>
  <si>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</si>
  <si>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</si>
  <si>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</si>
  <si>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</si>
  <si>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</si>
  <si>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</si>
  <si>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</si>
  <si>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</si>
  <si>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</si>
  <si>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</si>
  <si>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</si>
  <si>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</si>
  <si>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</si>
  <si>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</si>
  <si>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</si>
  <si>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</si>
  <si>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</si>
  <si>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</si>
  <si>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</si>
  <si>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</si>
  <si>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</si>
  <si>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</si>
  <si>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</si>
  <si>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</si>
  <si>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</si>
  <si>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</si>
  <si>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</si>
  <si>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</si>
  <si>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</si>
  <si>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</si>
  <si>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</si>
  <si>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</si>
  <si>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</si>
  <si>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</si>
  <si>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</si>
  <si>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</si>
  <si>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</si>
  <si>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</si>
  <si>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</si>
  <si>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</si>
  <si>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</si>
  <si>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</si>
  <si>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</si>
  <si>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</si>
  <si>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</si>
  <si>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</si>
  <si>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</si>
  <si>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</si>
  <si>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</si>
  <si>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</si>
  <si>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</si>
  <si>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</si>
  <si>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</si>
  <si>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</si>
  <si>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</si>
  <si>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</si>
  <si>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</si>
  <si>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</si>
  <si>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</si>
  <si>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</si>
  <si>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</si>
  <si>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</si>
  <si>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</si>
  <si>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</si>
  <si>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</si>
  <si>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</si>
  <si>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</si>
  <si>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</si>
  <si>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</si>
  <si>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</si>
  <si>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</si>
  <si>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</si>
  <si>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</si>
  <si>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</si>
  <si>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</si>
  <si>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</si>
  <si>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</si>
  <si>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</si>
  <si>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</si>
  <si>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</si>
  <si>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</si>
  <si>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</si>
  <si>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</si>
  <si>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</si>
  <si>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</si>
  <si>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</si>
  <si>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</si>
  <si>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</si>
  <si>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</si>
  <si>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</si>
  <si>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</si>
  <si>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</si>
  <si>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</si>
  <si>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</si>
  <si>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</si>
  <si>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</si>
  <si>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</si>
  <si>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</si>
  <si>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</si>
  <si>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</si>
  <si>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</si>
  <si>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</si>
  <si>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</si>
  <si>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</si>
  <si>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</si>
  <si>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</si>
  <si>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</si>
  <si>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</si>
  <si>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</si>
  <si>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</si>
  <si>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</si>
  <si>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</si>
  <si>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</si>
  <si>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</si>
  <si>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</si>
  <si>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</si>
  <si>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</si>
  <si>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</si>
  <si>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</si>
  <si>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</si>
  <si>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</si>
  <si>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</si>
  <si>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</si>
  <si>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</si>
  <si>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</si>
  <si>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</si>
  <si>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</si>
  <si>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</si>
  <si>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</si>
  <si>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</si>
  <si>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</si>
  <si>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</si>
  <si>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</si>
  <si>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</si>
  <si>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</si>
  <si>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</si>
  <si>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</si>
  <si>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</si>
  <si>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</si>
  <si>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</si>
  <si>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</si>
  <si>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</si>
  <si>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</si>
  <si>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</si>
  <si>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</si>
  <si>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</si>
  <si>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</si>
  <si>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</si>
  <si>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</si>
  <si>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</si>
  <si>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</si>
  <si>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</si>
  <si>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</si>
  <si>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</si>
  <si>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</si>
  <si>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</si>
  <si>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</si>
  <si>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</si>
  <si>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</si>
  <si>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</si>
  <si>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</si>
  <si>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</si>
  <si>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</si>
  <si>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</si>
  <si>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</si>
  <si>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</si>
  <si>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</si>
  <si>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</si>
  <si>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</si>
  <si>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</si>
  <si>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</si>
  <si>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</si>
  <si>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</si>
  <si>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</si>
  <si>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</si>
  <si>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</si>
  <si>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</si>
  <si>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</si>
  <si>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</si>
  <si>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</si>
  <si>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</si>
  <si>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</si>
  <si>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</si>
  <si>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</si>
  <si>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</si>
  <si>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</si>
  <si>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</si>
  <si>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</si>
  <si>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</si>
  <si>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</si>
  <si>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</si>
  <si>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</si>
  <si>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</si>
  <si>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</si>
  <si>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</si>
  <si>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</si>
  <si>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</si>
  <si>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</si>
  <si>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</si>
  <si>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</si>
  <si>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</si>
  <si>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</si>
  <si>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</si>
  <si>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</si>
  <si>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</si>
  <si>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</si>
  <si>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</si>
  <si>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</si>
  <si>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</si>
  <si>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</si>
  <si>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</si>
  <si>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</si>
  <si>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</si>
  <si>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</si>
  <si>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</si>
  <si>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</si>
  <si>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</si>
  <si>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</si>
  <si>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</si>
  <si>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</si>
  <si>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</si>
  <si>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</si>
  <si>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</si>
  <si>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</si>
  <si>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</si>
  <si>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</si>
  <si>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</si>
  <si>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</si>
  <si>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</si>
  <si>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</si>
  <si>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</si>
  <si>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</si>
  <si>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</si>
  <si>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</si>
  <si>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</si>
  <si>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</si>
  <si>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</si>
  <si>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</si>
  <si>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</si>
  <si>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</si>
  <si>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</si>
  <si>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</si>
  <si>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</si>
  <si>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</si>
  <si>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</si>
  <si>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</si>
  <si>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</si>
  <si>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</si>
  <si>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</si>
  <si>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</si>
  <si>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</si>
  <si>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</si>
  <si>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</si>
  <si>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</si>
  <si>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</si>
  <si>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</si>
  <si>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</si>
  <si>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</si>
  <si>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</si>
  <si>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</si>
  <si>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</si>
  <si>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</si>
  <si>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</si>
  <si>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</si>
  <si>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</si>
  <si>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</si>
  <si>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</si>
  <si>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</si>
  <si>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</si>
  <si>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</si>
  <si>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</si>
  <si>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</si>
  <si>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</si>
  <si>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</si>
  <si>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</si>
  <si>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</si>
  <si>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</si>
  <si>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</si>
  <si>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</si>
  <si>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</si>
  <si>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</si>
  <si>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</si>
  <si>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</si>
  <si>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</si>
  <si>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</si>
  <si>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</si>
  <si>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</si>
  <si>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</si>
  <si>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</si>
  <si>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</si>
  <si>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</si>
  <si>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</si>
  <si>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</si>
  <si>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</si>
  <si>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</si>
  <si>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</si>
  <si>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</si>
  <si>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</si>
  <si>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</si>
  <si>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</si>
  <si>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</si>
  <si>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</si>
  <si>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</si>
  <si>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</si>
  <si>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</si>
  <si>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</si>
  <si>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</si>
  <si>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</si>
  <si>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</si>
  <si>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</si>
  <si>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</si>
  <si>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</si>
  <si>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</si>
  <si>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</si>
  <si>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</si>
  <si>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</si>
  <si>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</si>
  <si>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</si>
  <si>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</si>
  <si>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</si>
  <si>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</si>
  <si>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</si>
  <si>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</si>
  <si>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</si>
  <si>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</si>
  <si>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</si>
  <si>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</si>
  <si>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</si>
  <si>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</si>
  <si>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</si>
  <si>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</si>
  <si>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</si>
  <si>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</si>
  <si>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</si>
  <si>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</si>
  <si>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</si>
  <si>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</si>
  <si>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</si>
  <si>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</si>
  <si>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</si>
  <si>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</si>
  <si>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</si>
  <si>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</si>
  <si>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</si>
  <si>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</si>
  <si>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</si>
  <si>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</si>
  <si>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</si>
  <si>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</si>
  <si>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</si>
  <si>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</si>
  <si>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</si>
  <si>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</si>
  <si>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</si>
  <si>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</si>
  <si>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</si>
  <si>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</si>
  <si>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</si>
  <si>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</si>
  <si>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</si>
  <si>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</si>
  <si>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</si>
  <si>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</si>
  <si>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</si>
  <si>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</si>
  <si>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</si>
  <si>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</si>
  <si>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</si>
  <si>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</si>
  <si>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</si>
  <si>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</si>
  <si>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</si>
  <si>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</si>
  <si>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</si>
  <si>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</si>
  <si>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</si>
  <si>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</si>
  <si>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</si>
  <si>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</si>
  <si>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</si>
  <si>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</si>
  <si>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</si>
  <si>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</si>
  <si>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</si>
  <si>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</si>
  <si>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</si>
  <si>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</si>
  <si>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</si>
  <si>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</si>
  <si>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</si>
  <si>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</si>
  <si>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</si>
  <si>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</si>
  <si>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</si>
  <si>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</si>
  <si>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</si>
  <si>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</si>
  <si>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</si>
  <si>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</si>
  <si>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</si>
  <si>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</si>
  <si>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</si>
  <si>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</si>
  <si>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</si>
  <si>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</si>
  <si>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</si>
  <si>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</si>
  <si>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</si>
  <si>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</si>
  <si>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</si>
  <si>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</si>
  <si>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</si>
  <si>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</si>
  <si>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</si>
  <si>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</si>
  <si>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</si>
  <si>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</si>
  <si>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</si>
  <si>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</si>
  <si>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</si>
  <si>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</si>
  <si>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</si>
  <si>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</si>
  <si>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</si>
  <si>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</si>
  <si>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</si>
  <si>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</si>
  <si>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</si>
  <si>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</si>
  <si>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</si>
  <si>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</si>
  <si>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</si>
  <si>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</si>
  <si>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</si>
  <si>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</si>
  <si>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</si>
  <si>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</si>
  <si>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</si>
  <si>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</si>
  <si>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</si>
  <si>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</si>
  <si>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</si>
  <si>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</si>
  <si>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</si>
  <si>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</si>
  <si>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</si>
  <si>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</si>
  <si>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</si>
  <si>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</si>
  <si>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</si>
  <si>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</si>
  <si>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</si>
  <si>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</si>
  <si>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</si>
  <si>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</si>
  <si>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</si>
  <si>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</si>
  <si>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</si>
  <si>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</si>
  <si>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</si>
  <si>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</si>
  <si>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</si>
  <si>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</si>
  <si>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</si>
  <si>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</si>
  <si>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</si>
  <si>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</si>
  <si>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</si>
  <si>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</si>
  <si>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</si>
  <si>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</si>
  <si>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</si>
  <si>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</si>
  <si>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</si>
  <si>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</si>
  <si>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</si>
  <si>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</si>
  <si>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</si>
  <si>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</si>
  <si>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</si>
  <si>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</si>
  <si>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</si>
  <si>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</si>
  <si>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</si>
  <si>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</si>
  <si>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</si>
  <si>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</si>
  <si>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</si>
  <si>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</si>
  <si>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</si>
  <si>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</si>
  <si>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</si>
  <si>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</si>
  <si>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</si>
  <si>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</si>
  <si>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</si>
  <si>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</si>
  <si>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</si>
  <si>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</si>
  <si>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</si>
  <si>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</si>
  <si>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</si>
  <si>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</si>
  <si>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</si>
  <si>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</si>
  <si>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</si>
  <si>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</si>
  <si>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</si>
  <si>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</si>
  <si>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</si>
  <si>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</si>
  <si>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</si>
  <si>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</si>
  <si>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</si>
  <si>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</si>
  <si>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</si>
  <si>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</si>
  <si>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</si>
  <si>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</si>
  <si>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</si>
  <si>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</si>
  <si>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</si>
  <si>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</si>
  <si>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</si>
  <si>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</si>
  <si>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</si>
  <si>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</si>
  <si>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</si>
  <si>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</si>
  <si>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</si>
  <si>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</si>
  <si>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</si>
  <si>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</si>
  <si>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</si>
  <si>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</si>
  <si>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</si>
  <si>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</si>
  <si>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</si>
  <si>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</si>
  <si>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</si>
  <si>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</si>
  <si>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</si>
  <si>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</si>
  <si>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</si>
  <si>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</si>
  <si>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</si>
  <si>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</si>
  <si>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</si>
  <si>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</si>
  <si>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</si>
  <si>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</si>
  <si>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</si>
  <si>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</si>
  <si>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</si>
  <si>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</si>
  <si>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</si>
  <si>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</si>
  <si>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</si>
  <si>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</si>
  <si>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</si>
  <si>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</si>
  <si>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</si>
  <si>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</si>
  <si>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</si>
  <si>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</si>
  <si>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</si>
  <si>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</si>
  <si>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</si>
  <si>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</si>
  <si>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</si>
  <si>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</si>
  <si>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</si>
  <si>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</si>
  <si>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</si>
  <si>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</si>
  <si>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</si>
  <si>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</si>
  <si>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</si>
  <si>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</si>
  <si>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</si>
  <si>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</si>
  <si>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</si>
  <si>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</si>
  <si>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</si>
  <si>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</si>
  <si>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</si>
  <si>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</si>
  <si>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</si>
  <si>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</si>
  <si>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</si>
  <si>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</si>
  <si>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</si>
  <si>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</si>
  <si>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</si>
  <si>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</si>
  <si>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</si>
  <si>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</si>
  <si>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</si>
  <si>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</si>
  <si>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</si>
  <si>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</si>
  <si>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</si>
  <si>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</si>
  <si>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</si>
  <si>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</si>
  <si>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</si>
  <si>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</si>
  <si>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</si>
  <si>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</si>
  <si>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</si>
  <si>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</si>
  <si>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</si>
  <si>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</si>
  <si>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</si>
  <si>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</si>
  <si>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</si>
  <si>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</si>
  <si>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</si>
  <si>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</si>
  <si>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</si>
  <si>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</si>
  <si>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</si>
  <si>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</si>
  <si>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</si>
  <si>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</si>
  <si>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</si>
  <si>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</si>
  <si>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</si>
  <si>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</si>
  <si>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</si>
  <si>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</si>
  <si>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</si>
  <si>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</si>
  <si>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</si>
  <si>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</si>
  <si>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</si>
  <si>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</si>
  <si>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</si>
  <si>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</si>
  <si>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</si>
  <si>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</si>
  <si>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</si>
  <si>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</si>
  <si>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</si>
  <si>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</si>
  <si>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</si>
  <si>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</si>
  <si>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</si>
  <si>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</si>
  <si>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</si>
  <si>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</si>
  <si>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</si>
  <si>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</si>
  <si>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</si>
  <si>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</si>
  <si>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</si>
  <si>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</si>
  <si>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</si>
  <si>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</si>
  <si>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</si>
  <si>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</si>
  <si>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</si>
  <si>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</si>
  <si>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</si>
  <si>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</si>
  <si>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</si>
  <si>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</si>
  <si>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</si>
  <si>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</si>
  <si>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</si>
  <si>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</si>
  <si>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</si>
  <si>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</si>
  <si>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</si>
  <si>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</si>
  <si>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</si>
  <si>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</si>
  <si>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</si>
  <si>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</si>
  <si>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</si>
  <si>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</si>
  <si>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</si>
  <si>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</si>
  <si>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</si>
  <si>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</si>
  <si>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</si>
  <si>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</si>
  <si>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</si>
  <si>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</si>
  <si>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</si>
  <si>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</si>
  <si>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</si>
  <si>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</si>
  <si>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</si>
  <si>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</si>
  <si>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</si>
  <si>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</si>
  <si>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</si>
  <si>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</si>
  <si>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</si>
  <si>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</si>
  <si>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</si>
  <si>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</si>
  <si>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</si>
  <si>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</si>
  <si>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</si>
  <si>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</si>
  <si>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</si>
  <si>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</si>
  <si>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</si>
  <si>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</si>
  <si>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</si>
  <si>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</si>
  <si>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</si>
  <si>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</si>
  <si>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</si>
  <si>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</si>
  <si>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</si>
  <si>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</si>
  <si>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</si>
  <si>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</si>
  <si>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</si>
  <si>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</si>
  <si>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</si>
  <si>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</si>
  <si>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</si>
  <si>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</si>
  <si>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</si>
  <si>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</si>
  <si>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</si>
  <si>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</si>
  <si>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</si>
  <si>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</si>
  <si>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</si>
  <si>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</si>
  <si>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</si>
  <si>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</si>
  <si>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</si>
  <si>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</si>
  <si>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</si>
  <si>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</si>
  <si>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</si>
  <si>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</si>
  <si>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</si>
  <si>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</si>
  <si>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</si>
  <si>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</si>
  <si>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</si>
  <si>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</si>
  <si>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</si>
  <si>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</si>
  <si>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</si>
  <si>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</si>
  <si>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</si>
  <si>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</si>
  <si>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</si>
  <si>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</si>
  <si>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</si>
  <si>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</si>
  <si>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</si>
  <si>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</si>
  <si>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</si>
  <si>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</si>
  <si>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</si>
  <si>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</si>
  <si>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</si>
  <si>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</si>
  <si>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</si>
  <si>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</si>
  <si>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</si>
  <si>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</si>
  <si>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</si>
  <si>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</si>
  <si>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</si>
  <si>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</si>
  <si>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</si>
  <si>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</si>
  <si>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</si>
  <si>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</si>
  <si>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</si>
  <si>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</si>
  <si>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</si>
  <si>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</si>
  <si>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</si>
  <si>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</si>
  <si>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</si>
  <si>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</si>
  <si>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</si>
  <si>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</si>
  <si>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</si>
  <si>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</si>
  <si>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</si>
  <si>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</si>
  <si>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</si>
  <si>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</si>
  <si>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</si>
  <si>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</si>
  <si>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</si>
  <si>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</si>
  <si>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</si>
  <si>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</si>
  <si>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</si>
  <si>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</si>
  <si>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</si>
  <si>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</si>
  <si>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</si>
  <si>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</si>
  <si>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</si>
  <si>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</si>
  <si>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</si>
  <si>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</si>
  <si>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</si>
  <si>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</si>
  <si>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</si>
  <si>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</si>
  <si>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</si>
  <si>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</si>
  <si>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</si>
  <si>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</si>
  <si>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</si>
  <si>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</si>
  <si>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</si>
  <si>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</si>
  <si>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</si>
  <si>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</si>
  <si>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</si>
  <si>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</si>
  <si>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</si>
  <si>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</si>
  <si>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</si>
  <si>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</si>
  <si>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</si>
  <si>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</si>
  <si>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</si>
  <si>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</si>
  <si>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</si>
  <si>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</si>
  <si>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</si>
  <si>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</si>
  <si>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</si>
  <si>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</si>
  <si>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</si>
  <si>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</si>
  <si>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</si>
  <si>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</si>
  <si>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</si>
  <si>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</si>
  <si>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</si>
  <si>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</si>
  <si>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</si>
  <si>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</si>
  <si>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</si>
  <si>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</si>
  <si>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</si>
  <si>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</si>
  <si>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</si>
  <si>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</si>
  <si>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</si>
  <si>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</si>
  <si>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</si>
  <si>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</si>
  <si>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</si>
  <si>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</si>
  <si>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</si>
  <si>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</si>
  <si>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</si>
  <si>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</si>
  <si>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</si>
  <si>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</si>
  <si>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</si>
  <si>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</si>
  <si>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</si>
  <si>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</si>
  <si>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</si>
  <si>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</si>
  <si>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</si>
  <si>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</si>
  <si>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</si>
  <si>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</si>
  <si>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</si>
  <si>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</si>
  <si>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</si>
  <si>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</si>
  <si>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</si>
  <si>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</si>
  <si>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</si>
  <si>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</si>
  <si>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</si>
  <si>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</si>
  <si>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</si>
  <si>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</si>
  <si>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</si>
  <si>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</si>
  <si>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</si>
  <si>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</si>
  <si>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</si>
  <si>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</si>
  <si>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</si>
  <si>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</si>
  <si>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</si>
  <si>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</si>
  <si>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</si>
  <si>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</si>
  <si>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</si>
  <si>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</si>
  <si>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</si>
  <si>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</si>
  <si>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</si>
  <si>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</si>
  <si>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</si>
  <si>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</si>
  <si>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</si>
  <si>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</si>
  <si>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</si>
  <si>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</si>
  <si>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</si>
  <si>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</si>
  <si>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</si>
  <si>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</si>
  <si>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</si>
  <si>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</si>
  <si>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</si>
  <si>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</si>
  <si>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</si>
  <si>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</si>
  <si>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</si>
  <si>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</si>
  <si>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</si>
  <si>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</si>
  <si>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</si>
  <si>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</si>
  <si>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</si>
  <si>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</si>
  <si>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</si>
  <si>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</si>
  <si>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</si>
  <si>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</si>
  <si>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</si>
  <si>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</si>
  <si>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</si>
  <si>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</si>
  <si>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</si>
  <si>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</si>
  <si>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</si>
  <si>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</si>
  <si>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</si>
  <si>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</si>
  <si>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</si>
  <si>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</si>
  <si>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</si>
  <si>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</si>
  <si>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</si>
  <si>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</si>
  <si>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</si>
  <si>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</si>
  <si>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</si>
  <si>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</si>
  <si>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</si>
  <si>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</si>
  <si>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</si>
  <si>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</si>
  <si>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</si>
  <si>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</si>
  <si>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</si>
  <si>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</si>
  <si>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</si>
  <si>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</si>
  <si>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</si>
  <si>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</si>
  <si>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</si>
  <si>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</si>
  <si>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</si>
  <si>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</si>
  <si>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</si>
  <si>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</si>
  <si>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</si>
  <si>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</si>
  <si>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</si>
  <si>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</si>
  <si>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</si>
  <si>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</si>
  <si>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</si>
  <si>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</si>
  <si>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</si>
  <si>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</si>
  <si>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</si>
  <si>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</si>
  <si>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</si>
  <si>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</si>
  <si>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</si>
  <si>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</si>
  <si>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</si>
  <si>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</si>
  <si>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</si>
  <si>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</si>
  <si>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</si>
  <si>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</si>
  <si>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</si>
  <si>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</si>
  <si>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</si>
  <si>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</si>
  <si>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</si>
  <si>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</si>
  <si>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</si>
  <si>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</si>
  <si>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</si>
  <si>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</si>
  <si>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</si>
  <si>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</si>
  <si>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</si>
  <si>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</si>
  <si>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</si>
  <si>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</si>
  <si>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</si>
  <si>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</si>
  <si>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</si>
  <si>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</si>
  <si>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</si>
  <si>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</si>
  <si>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</si>
  <si>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</si>
  <si>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</si>
  <si>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</si>
  <si>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</si>
  <si>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</si>
  <si>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</si>
  <si>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</si>
  <si>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</si>
  <si>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</si>
  <si>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</si>
  <si>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</si>
  <si>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</si>
  <si>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</si>
  <si>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</si>
  <si>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</si>
  <si>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</si>
  <si>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</si>
  <si>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</si>
  <si>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</si>
  <si>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</si>
  <si>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</si>
  <si>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</si>
  <si>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</si>
  <si>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</si>
  <si>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</si>
  <si>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</si>
  <si>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</si>
  <si>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</si>
  <si>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</si>
  <si>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</si>
  <si>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</si>
  <si>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</si>
  <si>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</si>
  <si>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</si>
  <si>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</si>
  <si>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</si>
  <si>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</si>
  <si>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</si>
  <si>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</si>
  <si>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</si>
  <si>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</si>
  <si>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</si>
  <si>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</si>
  <si>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</si>
  <si>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</si>
  <si>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</si>
  <si>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</si>
  <si>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</si>
  <si>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</si>
  <si>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</si>
  <si>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</si>
  <si>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</si>
  <si>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</si>
  <si>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</si>
  <si>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</si>
  <si>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</si>
  <si>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</si>
  <si>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</si>
  <si>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</si>
  <si>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</si>
  <si>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</si>
  <si>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</si>
  <si>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</si>
  <si>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</si>
  <si>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</si>
  <si>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</si>
  <si>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</si>
  <si>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</si>
  <si>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</si>
  <si>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</si>
  <si>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</si>
  <si>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</si>
  <si>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</si>
  <si>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</si>
  <si>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</si>
  <si>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</si>
  <si>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</si>
  <si>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</si>
  <si>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</si>
  <si>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</si>
  <si>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</si>
  <si>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</si>
  <si>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</si>
  <si>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</si>
  <si>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</si>
  <si>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</si>
  <si>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</si>
  <si>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</si>
  <si>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</si>
  <si>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</si>
  <si>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</si>
  <si>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</si>
  <si>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</si>
  <si>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</si>
  <si>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</si>
  <si>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</si>
  <si>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</si>
  <si>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</si>
  <si>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</si>
  <si>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</si>
  <si>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</si>
  <si>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</si>
  <si>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</si>
  <si>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</si>
  <si>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</si>
  <si>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</si>
  <si>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</si>
  <si>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</si>
  <si>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</si>
  <si>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</si>
  <si>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</si>
  <si>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</si>
  <si>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</si>
  <si>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</si>
  <si>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</si>
  <si>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</si>
  <si>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</si>
  <si>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</si>
  <si>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</si>
  <si>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</si>
  <si>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</si>
  <si>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</si>
  <si>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</si>
  <si>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</si>
  <si>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</si>
  <si>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</si>
  <si>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</si>
  <si>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</si>
  <si>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</si>
  <si>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</si>
  <si>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</si>
  <si>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</si>
  <si>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</si>
  <si>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</si>
  <si>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</si>
  <si>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</si>
  <si>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</si>
  <si>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</si>
  <si>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</si>
  <si>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</si>
  <si>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</si>
  <si>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</si>
  <si>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</si>
  <si>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</si>
  <si>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</si>
  <si>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</si>
  <si>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</si>
  <si>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</si>
  <si>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</si>
  <si>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</si>
  <si>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</si>
  <si>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</si>
  <si>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</si>
  <si>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</si>
  <si>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</si>
  <si>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</si>
  <si>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</si>
  <si>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</si>
  <si>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</si>
  <si>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</si>
  <si>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</si>
  <si>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</si>
  <si>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</si>
  <si>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</si>
  <si>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</si>
  <si>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</si>
  <si>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</si>
  <si>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</si>
  <si>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</si>
  <si>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</si>
  <si>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</si>
  <si>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</si>
  <si>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</si>
  <si>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</si>
  <si>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</si>
  <si>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</si>
  <si>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</si>
  <si>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</si>
  <si>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</si>
  <si>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</si>
  <si>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</si>
  <si>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</si>
  <si>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</si>
  <si>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</si>
  <si>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</si>
  <si>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</si>
  <si>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</si>
  <si>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</si>
  <si>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</si>
  <si>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</si>
  <si>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</si>
  <si>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</si>
  <si>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</si>
  <si>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</si>
  <si>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</si>
  <si>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</si>
  <si>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</si>
  <si>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</si>
  <si>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</si>
  <si>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</si>
  <si>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</si>
  <si>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</si>
  <si>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</si>
  <si>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</si>
  <si>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</si>
  <si>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</si>
  <si>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</si>
  <si>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</si>
  <si>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</si>
  <si>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</si>
  <si>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</si>
  <si>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</si>
  <si>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</si>
  <si>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</si>
  <si>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</si>
  <si>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</si>
  <si>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</si>
  <si>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</si>
  <si>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</si>
  <si>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</si>
  <si>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</si>
  <si>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</si>
  <si>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</si>
  <si>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</si>
  <si>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</si>
  <si>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</si>
  <si>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</si>
  <si>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</si>
  <si>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</si>
  <si>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</si>
  <si>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</si>
  <si>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</si>
  <si>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</si>
  <si>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</si>
  <si>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</si>
  <si>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</si>
  <si>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</si>
  <si>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</si>
  <si>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</si>
  <si>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</si>
  <si>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</si>
  <si>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</si>
  <si>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</si>
  <si>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</si>
  <si>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</si>
  <si>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</si>
  <si>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</si>
  <si>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</si>
  <si>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</si>
  <si>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</si>
  <si>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</si>
  <si>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</si>
  <si>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</si>
  <si>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</si>
  <si>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</si>
  <si>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</si>
  <si>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</si>
  <si>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</si>
  <si>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</si>
  <si>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</si>
  <si>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</si>
  <si>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</si>
  <si>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</si>
  <si>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</si>
  <si>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</si>
  <si>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</si>
  <si>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</si>
  <si>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</si>
  <si>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</si>
  <si>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</si>
  <si>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</si>
  <si>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</si>
  <si>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</si>
  <si>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</si>
  <si>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</si>
  <si>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</si>
  <si>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</si>
  <si>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</si>
  <si>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</si>
  <si>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</si>
  <si>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</si>
  <si>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</si>
  <si>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</si>
  <si>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</si>
  <si>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</si>
  <si>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</si>
  <si>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</si>
  <si>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</si>
  <si>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</si>
  <si>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</si>
  <si>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</si>
  <si>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</si>
  <si>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</si>
  <si>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</si>
  <si>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</si>
  <si>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</si>
  <si>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</si>
  <si>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</si>
  <si>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</si>
  <si>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</si>
  <si>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</si>
  <si>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</si>
  <si>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</si>
  <si>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</si>
  <si>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</si>
  <si>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</si>
  <si>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</si>
  <si>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</si>
  <si>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</si>
  <si>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</si>
  <si>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</si>
  <si>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</si>
  <si>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</si>
  <si>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</si>
  <si>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</si>
  <si>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</si>
  <si>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</si>
  <si>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</si>
  <si>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</si>
  <si>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</si>
  <si>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</si>
  <si>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</si>
  <si>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</si>
  <si>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</si>
  <si>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</si>
  <si>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</si>
  <si>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</si>
  <si>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</si>
  <si>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</si>
  <si>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</si>
  <si>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</si>
  <si>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</si>
  <si>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</si>
  <si>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</si>
  <si>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</si>
  <si>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</si>
  <si>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</si>
  <si>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</si>
  <si>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</si>
  <si>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</si>
  <si>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</si>
  <si>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</si>
  <si>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</si>
  <si>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</si>
  <si>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</si>
  <si>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</si>
  <si>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</si>
  <si>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</si>
  <si>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</si>
  <si>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</si>
  <si>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</si>
  <si>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</si>
  <si>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</si>
  <si>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</si>
  <si>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</si>
  <si>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</si>
  <si>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</si>
  <si>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</si>
  <si>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</si>
  <si>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</si>
  <si>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</si>
  <si>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</si>
  <si>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</si>
  <si>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</si>
  <si>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</si>
  <si>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</si>
  <si>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</si>
  <si>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</si>
  <si>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</si>
  <si>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</si>
  <si>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</si>
  <si>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</si>
  <si>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</si>
  <si>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</si>
  <si>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</si>
  <si>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</si>
  <si>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</si>
  <si>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</si>
  <si>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</si>
  <si>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</si>
  <si>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</si>
  <si>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</si>
  <si>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</si>
  <si>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</si>
  <si>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</si>
  <si>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</si>
  <si>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</si>
  <si>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</si>
  <si>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</si>
  <si>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</si>
  <si>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</si>
  <si>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</si>
  <si>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</si>
  <si>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</si>
  <si>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</si>
  <si>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</si>
  <si>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</si>
  <si>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</si>
  <si>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</si>
  <si>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</si>
  <si>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</si>
  <si>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</si>
  <si>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</si>
  <si>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</si>
  <si>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</si>
  <si>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</si>
  <si>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</si>
  <si>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</si>
  <si>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</si>
  <si>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</si>
  <si>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</si>
  <si>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</si>
  <si>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</si>
  <si>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</si>
  <si>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</si>
  <si>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</si>
  <si>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</si>
  <si>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</si>
  <si>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</si>
  <si>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</si>
  <si>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</si>
  <si>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</si>
  <si>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</si>
  <si>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</si>
  <si>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</si>
  <si>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</si>
  <si>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</si>
  <si>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</si>
  <si>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</si>
  <si>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</si>
  <si>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</si>
  <si>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</si>
  <si>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</si>
  <si>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</si>
  <si>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</si>
  <si>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</si>
  <si>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</si>
  <si>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</si>
  <si>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</si>
  <si>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</si>
  <si>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</si>
  <si>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</si>
  <si>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</si>
  <si>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</si>
  <si>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</si>
  <si>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</si>
  <si>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</si>
  <si>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</si>
  <si>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</si>
  <si>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</si>
  <si>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</si>
  <si>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</si>
  <si>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</si>
  <si>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</si>
  <si>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</si>
  <si>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</si>
  <si>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</si>
  <si>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</si>
  <si>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</si>
  <si>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</si>
  <si>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</si>
  <si>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</si>
  <si>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</si>
  <si>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</si>
  <si>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</si>
  <si>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</si>
  <si>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</si>
  <si>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</si>
  <si>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</si>
  <si>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</si>
  <si>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</si>
  <si>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</si>
  <si>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</si>
  <si>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</si>
  <si>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</si>
  <si>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</si>
  <si>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</si>
  <si>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</si>
  <si>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</si>
  <si>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</si>
  <si>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</si>
  <si>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</si>
  <si>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</si>
  <si>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</si>
  <si>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</si>
  <si>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</si>
  <si>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</si>
  <si>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</si>
  <si>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</si>
  <si>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</si>
  <si>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</si>
  <si>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</si>
  <si>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</si>
  <si>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</si>
  <si>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</si>
  <si>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</si>
  <si>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</si>
  <si>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</si>
  <si>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</si>
  <si>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</si>
  <si>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</si>
  <si>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</si>
  <si>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</si>
  <si>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</si>
  <si>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</si>
  <si>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</si>
  <si>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</si>
  <si>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</si>
  <si>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</si>
  <si>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</si>
  <si>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</si>
  <si>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</si>
  <si>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</si>
  <si>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</si>
  <si>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</si>
  <si>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</si>
  <si>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</si>
  <si>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</si>
  <si>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</si>
  <si>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</si>
  <si>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</si>
  <si>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</si>
  <si>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</si>
  <si>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</si>
  <si>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</si>
  <si>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</si>
  <si>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</si>
  <si>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</si>
  <si>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</si>
  <si>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</si>
  <si>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</si>
  <si>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</si>
  <si>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</si>
  <si>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</si>
  <si>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</si>
  <si>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</si>
  <si>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</si>
  <si>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</si>
  <si>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</si>
  <si>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</si>
  <si>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</si>
  <si>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</si>
  <si>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</si>
  <si>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</si>
  <si>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</si>
  <si>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</si>
  <si>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</si>
  <si>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</si>
  <si>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</si>
  <si>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</si>
  <si>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</si>
  <si>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</si>
  <si>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</si>
  <si>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</si>
  <si>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</si>
  <si>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</si>
  <si>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</si>
  <si>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</si>
  <si>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</si>
  <si>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</si>
  <si>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</si>
  <si>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</si>
  <si>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</si>
  <si>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</si>
  <si>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</si>
  <si>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</si>
  <si>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</si>
  <si>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</si>
  <si>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</si>
  <si>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</si>
  <si>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</si>
  <si>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</si>
  <si>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</si>
  <si>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</si>
  <si>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</si>
  <si>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</si>
  <si>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</si>
  <si>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</si>
  <si>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</si>
  <si>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</si>
  <si>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</si>
  <si>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</si>
  <si>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</si>
  <si>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</si>
  <si>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</si>
  <si>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</si>
  <si>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</si>
  <si>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</si>
  <si>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</si>
  <si>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</si>
  <si>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</si>
  <si>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</si>
  <si>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</si>
  <si>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</si>
  <si>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</si>
  <si>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</si>
  <si>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</si>
  <si>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</si>
  <si>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</si>
  <si>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</si>
  <si>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</si>
  <si>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</si>
  <si>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</si>
  <si>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</si>
  <si>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</si>
  <si>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</si>
  <si>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</si>
  <si>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</si>
  <si>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</si>
  <si>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</si>
  <si>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</si>
  <si>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</si>
  <si>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</si>
  <si>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</si>
  <si>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</si>
  <si>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</si>
  <si>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</si>
  <si>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</si>
  <si>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</si>
  <si>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</si>
  <si>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</si>
  <si>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</si>
  <si>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</si>
  <si>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</si>
  <si>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</si>
  <si>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</si>
  <si>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</si>
  <si>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</si>
  <si>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</si>
  <si>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</si>
  <si>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</si>
  <si>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</si>
  <si>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</si>
  <si>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</si>
  <si>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</si>
  <si>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</si>
  <si>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</si>
  <si>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</si>
  <si>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</si>
  <si>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</si>
  <si>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</si>
  <si>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</si>
  <si>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</si>
  <si>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</si>
  <si>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</si>
  <si>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</si>
  <si>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</si>
  <si>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</si>
  <si>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</si>
  <si>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</si>
  <si>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</si>
  <si>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</si>
  <si>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</si>
  <si>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</si>
  <si>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</si>
  <si>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</si>
  <si>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</si>
  <si>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</si>
  <si>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</si>
  <si>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</si>
  <si>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</si>
  <si>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</si>
  <si>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</si>
  <si>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</si>
  <si>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</si>
  <si>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</si>
  <si>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</si>
  <si>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</si>
  <si>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</si>
  <si>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</si>
  <si>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</si>
  <si>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</si>
  <si>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</si>
  <si>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</si>
  <si>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</si>
  <si>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</si>
  <si>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</si>
  <si>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</si>
  <si>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</si>
  <si>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</si>
  <si>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</si>
  <si>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</si>
  <si>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</si>
  <si>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</si>
  <si>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</si>
  <si>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</si>
  <si>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</si>
  <si>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</si>
  <si>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</si>
  <si>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</si>
  <si>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</si>
  <si>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</si>
  <si>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</si>
  <si>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</si>
  <si>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</si>
  <si>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</si>
  <si>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</si>
  <si>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</si>
  <si>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</si>
  <si>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</si>
  <si>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</si>
  <si>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</si>
  <si>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</si>
  <si>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</si>
  <si>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</si>
  <si>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</si>
  <si>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</si>
  <si>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</si>
  <si>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</si>
  <si>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</si>
  <si>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</si>
  <si>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</si>
  <si>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</si>
  <si>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</si>
  <si>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</si>
  <si>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</si>
  <si>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</si>
  <si>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</si>
  <si>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</si>
  <si>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</si>
  <si>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</si>
  <si>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</si>
  <si>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</si>
  <si>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</si>
  <si>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</si>
  <si>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</si>
  <si>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</si>
  <si>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</si>
  <si>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</si>
  <si>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</si>
  <si>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</si>
  <si>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</si>
  <si>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</si>
  <si>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</si>
  <si>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</si>
  <si>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</si>
  <si>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</si>
  <si>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</si>
  <si>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</si>
  <si>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</si>
  <si>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</si>
  <si>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</si>
  <si>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</si>
  <si>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</si>
  <si>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</si>
  <si>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</si>
  <si>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</si>
  <si>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</si>
  <si>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</si>
  <si>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</si>
  <si>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</si>
  <si>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</si>
  <si>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</si>
  <si>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</si>
  <si>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</si>
  <si>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</si>
  <si>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</si>
  <si>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</si>
  <si>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</si>
  <si>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</si>
  <si>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</si>
  <si>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</si>
  <si>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</si>
  <si>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</si>
  <si>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</si>
  <si>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</si>
  <si>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</si>
  <si>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</si>
  <si>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</si>
  <si>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</si>
  <si>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</si>
  <si>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</si>
  <si>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</si>
  <si>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</si>
  <si>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</si>
  <si>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</si>
  <si>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</si>
  <si>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</si>
  <si>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</si>
  <si>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</si>
  <si>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</si>
  <si>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</si>
  <si>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</si>
  <si>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</si>
  <si>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</si>
  <si>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</si>
  <si>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</si>
  <si>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</si>
  <si>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</si>
  <si>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</si>
  <si>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</si>
  <si>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</si>
  <si>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</si>
  <si>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</si>
  <si>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</si>
  <si>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</si>
  <si>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</si>
  <si>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</si>
  <si>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</si>
  <si>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</si>
  <si>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</si>
  <si>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</si>
  <si>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</si>
  <si>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</si>
  <si>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</si>
  <si>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</si>
  <si>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</si>
  <si>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</si>
  <si>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</si>
  <si>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</si>
  <si>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</si>
  <si>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</si>
  <si>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</si>
  <si>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</si>
  <si>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</si>
  <si>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</si>
  <si>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</si>
  <si>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</si>
  <si>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</si>
  <si>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</si>
  <si>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</si>
  <si>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</si>
  <si>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</si>
  <si>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</si>
  <si>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</si>
  <si>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</si>
  <si>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</si>
  <si>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</si>
  <si>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</si>
  <si>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</si>
  <si>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</si>
  <si>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</si>
  <si>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</si>
  <si>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</si>
  <si>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</si>
  <si>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</si>
  <si>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</si>
  <si>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</si>
  <si>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</si>
  <si>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</si>
  <si>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</si>
  <si>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</si>
  <si>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</si>
  <si>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</si>
  <si>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</si>
  <si>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</si>
  <si>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</si>
  <si>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</si>
  <si>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</si>
  <si>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</si>
  <si>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</si>
  <si>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</si>
  <si>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</si>
  <si>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</si>
  <si>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</si>
  <si>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</si>
  <si>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</si>
  <si>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</si>
  <si>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</si>
  <si>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</si>
  <si>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</si>
  <si>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</si>
  <si>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</si>
  <si>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</si>
  <si>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</si>
  <si>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</si>
  <si>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</si>
  <si>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</si>
  <si>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</si>
  <si>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</si>
  <si>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</si>
  <si>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</si>
  <si>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</si>
  <si>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</si>
  <si>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</si>
  <si>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</si>
  <si>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</si>
  <si>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</si>
  <si>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</si>
  <si>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</si>
  <si>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</si>
  <si>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</si>
  <si>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</si>
  <si>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</si>
  <si>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</si>
  <si>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</si>
  <si>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</si>
  <si>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</si>
  <si>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</si>
  <si>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</si>
  <si>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</si>
  <si>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</si>
  <si>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</si>
  <si>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</si>
  <si>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</si>
  <si>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</si>
  <si>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</si>
  <si>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</si>
  <si>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</si>
  <si>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</si>
  <si>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</si>
  <si>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</si>
  <si>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</si>
  <si>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</si>
  <si>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</si>
  <si>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</si>
  <si>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</si>
  <si>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</si>
  <si>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</si>
  <si>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</si>
  <si>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</si>
  <si>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</si>
  <si>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</si>
  <si>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</si>
  <si>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</si>
  <si>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</si>
  <si>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</si>
  <si>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</si>
  <si>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</si>
  <si>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</si>
  <si>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</si>
  <si>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</si>
  <si>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</si>
  <si>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</si>
  <si>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</si>
  <si>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</si>
  <si>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</si>
  <si>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</si>
  <si>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</si>
  <si>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</si>
  <si>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</si>
  <si>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</si>
  <si>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</si>
  <si>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</si>
  <si>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</si>
  <si>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</si>
  <si>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</si>
  <si>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</si>
  <si>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</si>
  <si>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</si>
  <si>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</si>
  <si>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</si>
  <si>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</si>
  <si>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</si>
  <si>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</si>
  <si>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</si>
  <si>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</si>
  <si>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</si>
  <si>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</si>
  <si>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</si>
  <si>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</si>
  <si>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</si>
  <si>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</si>
  <si>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</si>
  <si>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</si>
  <si>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</si>
  <si>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</si>
  <si>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</si>
  <si>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</si>
  <si>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</si>
  <si>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</si>
  <si>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</si>
  <si>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</si>
  <si>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</si>
  <si>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</si>
  <si>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</si>
  <si>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</si>
  <si>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</si>
  <si>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</si>
  <si>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</si>
  <si>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</si>
  <si>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</si>
  <si>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</si>
  <si>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</si>
  <si>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</si>
  <si>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</si>
  <si>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</si>
  <si>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</si>
  <si>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</si>
  <si>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</si>
  <si>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</si>
  <si>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</si>
  <si>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</si>
  <si>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</si>
  <si>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</si>
  <si>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</si>
  <si>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</si>
  <si>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</si>
  <si>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</si>
  <si>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</si>
  <si>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</si>
  <si>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</si>
  <si>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</si>
  <si>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</si>
  <si>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</si>
  <si>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</si>
  <si>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</si>
  <si>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</si>
  <si>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</si>
  <si>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</si>
  <si>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</si>
  <si>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</si>
  <si>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</si>
  <si>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</si>
  <si>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</si>
  <si>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</si>
  <si>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</si>
  <si>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</si>
  <si>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</si>
  <si>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</si>
  <si>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</si>
  <si>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</si>
  <si>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</si>
  <si>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</si>
  <si>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</si>
  <si>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</si>
  <si>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</si>
  <si>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</si>
  <si>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</si>
  <si>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</si>
  <si>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</si>
  <si>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</si>
  <si>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</si>
  <si>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</si>
  <si>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</si>
  <si>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</si>
  <si>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</si>
  <si>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</si>
  <si>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</si>
  <si>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</si>
  <si>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</si>
  <si>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</si>
  <si>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</si>
  <si>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</si>
  <si>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</si>
  <si>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</si>
  <si>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</si>
  <si>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</si>
  <si>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</si>
  <si>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</si>
  <si>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</si>
  <si>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</si>
  <si>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</si>
  <si>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</si>
  <si>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</si>
  <si>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</si>
  <si>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</si>
  <si>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</si>
  <si>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</si>
  <si>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</si>
  <si>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</si>
  <si>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</si>
  <si>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</si>
  <si>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</si>
  <si>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</si>
  <si>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</si>
  <si>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</si>
  <si>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</si>
  <si>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</si>
  <si>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</si>
  <si>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</si>
  <si>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</si>
  <si>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</si>
  <si>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</si>
  <si>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</si>
  <si>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</si>
  <si>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</si>
  <si>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</si>
  <si>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</si>
  <si>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</si>
  <si>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</si>
  <si>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</si>
  <si>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</si>
  <si>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</si>
  <si>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</si>
  <si>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</si>
  <si>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</si>
  <si>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</si>
  <si>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</si>
  <si>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</si>
  <si>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</si>
  <si>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</si>
  <si>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</si>
  <si>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</si>
  <si>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</si>
  <si>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</si>
  <si>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</si>
  <si>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</si>
  <si>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</si>
  <si>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</si>
  <si>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</si>
  <si>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</si>
  <si>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</si>
  <si>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</si>
  <si>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</si>
  <si>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</si>
  <si>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</si>
  <si>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</si>
  <si>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</si>
  <si>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</si>
  <si>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</si>
  <si>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</si>
  <si>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</si>
  <si>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</si>
  <si>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</si>
  <si>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</si>
  <si>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</si>
  <si>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</si>
  <si>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</si>
  <si>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</si>
  <si>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</si>
  <si>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</si>
  <si>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</si>
  <si>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</si>
  <si>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</si>
  <si>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</si>
  <si>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</si>
  <si>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</si>
  <si>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</si>
  <si>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</si>
  <si>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</si>
  <si>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</si>
  <si>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</si>
  <si>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</si>
  <si>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</si>
  <si>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</si>
  <si>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</si>
  <si>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</si>
  <si>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</si>
  <si>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</si>
  <si>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</si>
  <si>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</si>
  <si>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</si>
  <si>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</si>
  <si>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</si>
  <si>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</si>
  <si>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</si>
  <si>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</si>
  <si>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</si>
  <si>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</si>
  <si>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</si>
  <si>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</si>
  <si>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</si>
  <si>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</si>
  <si>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</si>
  <si>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</si>
  <si>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</si>
  <si>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</si>
  <si>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</si>
  <si>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</si>
  <si>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</si>
  <si>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</si>
  <si>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</si>
  <si>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</si>
  <si>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</si>
  <si>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</si>
  <si>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</si>
  <si>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</si>
  <si>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</si>
  <si>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</si>
  <si>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</si>
  <si>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</si>
  <si>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</si>
  <si>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</si>
  <si>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</si>
  <si>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</si>
  <si>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</si>
  <si>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</si>
  <si>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</si>
  <si>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</si>
  <si>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</si>
  <si>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</si>
  <si>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</si>
  <si>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</si>
  <si>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</si>
  <si>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</si>
  <si>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</si>
  <si>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</si>
  <si>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</si>
  <si>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</si>
  <si>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</si>
  <si>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</si>
  <si>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</si>
  <si>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</si>
  <si>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</si>
  <si>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</si>
  <si>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</si>
  <si>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</si>
  <si>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</si>
  <si>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</si>
  <si>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</si>
  <si>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</si>
  <si>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</si>
  <si>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</si>
  <si>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</si>
  <si>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</si>
  <si>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</si>
  <si>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</si>
  <si>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</si>
  <si>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</si>
  <si>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</si>
  <si>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</si>
  <si>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</si>
  <si>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</si>
  <si>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</si>
  <si>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</si>
  <si>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</si>
  <si>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</si>
  <si>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</si>
  <si>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</si>
  <si>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</si>
  <si>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</si>
  <si>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</si>
  <si>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</si>
  <si>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</si>
  <si>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</si>
  <si>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</si>
  <si>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</si>
  <si>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</si>
  <si>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</si>
  <si>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</si>
  <si>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</si>
  <si>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</si>
  <si>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</si>
  <si>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</si>
  <si>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</si>
  <si>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</si>
  <si>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</si>
  <si>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</si>
  <si>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</si>
  <si>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</si>
  <si>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</si>
  <si>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</si>
  <si>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</si>
  <si>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</si>
  <si>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</si>
  <si>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</si>
  <si>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</si>
  <si>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</si>
  <si>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</si>
  <si>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</si>
  <si>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</si>
  <si>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</si>
  <si>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</si>
  <si>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</si>
  <si>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</si>
  <si>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</si>
  <si>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</si>
  <si>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</si>
  <si>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</si>
  <si>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</si>
  <si>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</si>
  <si>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</si>
  <si>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</si>
  <si>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</si>
  <si>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</si>
  <si>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</si>
  <si>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</si>
  <si>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</si>
  <si>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</si>
  <si>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</si>
  <si>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</si>
  <si>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</si>
  <si>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</si>
  <si>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</si>
  <si>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</si>
  <si>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</si>
  <si>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</si>
  <si>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</si>
  <si>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</si>
  <si>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</si>
  <si>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</si>
  <si>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</si>
  <si>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</si>
  <si>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</si>
  <si>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</si>
  <si>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</si>
  <si>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</si>
  <si>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</si>
  <si>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</si>
  <si>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</si>
  <si>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</si>
  <si>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</si>
  <si>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</si>
  <si>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</si>
  <si>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</si>
  <si>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</si>
  <si>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</si>
  <si>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</si>
  <si>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</si>
  <si>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</si>
  <si>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</si>
  <si>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</si>
  <si>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</si>
  <si>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</si>
  <si>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</si>
  <si>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</si>
  <si>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</si>
  <si>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</si>
  <si>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</si>
  <si>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</si>
  <si>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</si>
  <si>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</si>
  <si>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</si>
  <si>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</si>
  <si>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</si>
  <si>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</si>
  <si>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</si>
  <si>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</si>
  <si>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</si>
  <si>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</si>
  <si>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</si>
  <si>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</si>
  <si>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</si>
  <si>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</si>
  <si>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</si>
  <si>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</si>
  <si>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</si>
  <si>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</si>
  <si>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</si>
  <si>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</si>
  <si>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</si>
  <si>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</si>
  <si>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</si>
  <si>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</si>
  <si>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</si>
  <si>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</si>
  <si>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</si>
  <si>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</si>
  <si>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</si>
  <si>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</si>
  <si>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</si>
  <si>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</si>
  <si>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</si>
  <si>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</si>
  <si>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</si>
  <si>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</si>
  <si>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</si>
  <si>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</si>
  <si>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</si>
  <si>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</si>
  <si>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</si>
  <si>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</si>
  <si>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</si>
  <si>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</si>
  <si>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</si>
  <si>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</si>
  <si>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</si>
  <si>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</si>
  <si>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</si>
  <si>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</si>
  <si>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</si>
  <si>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</si>
  <si>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</si>
  <si>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</si>
  <si>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</si>
  <si>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</si>
  <si>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</si>
  <si>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</si>
  <si>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</si>
  <si>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</si>
  <si>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</si>
  <si>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</si>
  <si>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</si>
  <si>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</si>
  <si>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</si>
  <si>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</si>
  <si>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</si>
  <si>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</si>
  <si>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</si>
  <si>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</si>
  <si>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</si>
  <si>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</si>
  <si>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</si>
  <si>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</si>
  <si>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</si>
  <si>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</si>
  <si>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</si>
  <si>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</si>
  <si>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</si>
  <si>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</si>
  <si>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</si>
  <si>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</si>
  <si>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</si>
  <si>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</si>
  <si>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</si>
  <si>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</si>
  <si>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</si>
  <si>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</si>
  <si>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</si>
  <si>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</si>
  <si>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</si>
  <si>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</si>
  <si>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</si>
  <si>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</si>
  <si>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</si>
  <si>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</si>
  <si>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</si>
  <si>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</si>
  <si>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</si>
  <si>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</si>
  <si>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</si>
  <si>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</si>
  <si>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</si>
  <si>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</si>
  <si>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</si>
  <si>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</si>
  <si>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</si>
  <si>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</si>
  <si>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</si>
  <si>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</si>
  <si>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</si>
  <si>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</si>
  <si>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</si>
  <si>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</si>
  <si>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</si>
  <si>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</si>
  <si>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</si>
  <si>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</si>
  <si>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</si>
  <si>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</si>
  <si>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</si>
  <si>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</si>
  <si>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</si>
  <si>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</si>
  <si>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</si>
  <si>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</si>
  <si>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</si>
  <si>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</si>
  <si>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</si>
  <si>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</si>
  <si>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</si>
  <si>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</si>
  <si>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</si>
  <si>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</si>
  <si>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</si>
  <si>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</si>
  <si>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</si>
  <si>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</si>
  <si>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</si>
  <si>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</si>
  <si>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</si>
  <si>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</si>
  <si>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</si>
  <si>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</si>
  <si>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</si>
  <si>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</si>
  <si>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</si>
  <si>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</si>
  <si>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</si>
  <si>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</si>
  <si>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</si>
  <si>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</si>
  <si>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</si>
  <si>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</si>
  <si>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</si>
  <si>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</si>
  <si>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</si>
  <si>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</si>
  <si>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</si>
  <si>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</si>
  <si>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</si>
  <si>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</si>
  <si>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</si>
  <si>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</si>
  <si>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</si>
  <si>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</si>
  <si>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</si>
  <si>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</si>
  <si>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</si>
  <si>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</si>
  <si>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</si>
  <si>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</si>
  <si>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</si>
  <si>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</si>
  <si>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</si>
  <si>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</si>
  <si>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</si>
  <si>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</si>
  <si>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</si>
  <si>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</si>
  <si>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</si>
  <si>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</si>
  <si>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</si>
  <si>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</si>
  <si>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</si>
  <si>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</si>
  <si>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</si>
  <si>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</si>
  <si>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</si>
  <si>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</si>
  <si>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</si>
  <si>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</si>
  <si>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</si>
  <si>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</si>
  <si>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</si>
  <si>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</si>
  <si>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</si>
  <si>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</si>
  <si>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</si>
  <si>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</si>
  <si>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</si>
  <si>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</si>
  <si>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</si>
  <si>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</si>
  <si>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</si>
  <si>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</si>
  <si>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</si>
  <si>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</si>
  <si>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</si>
  <si>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</si>
  <si>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</si>
  <si>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</si>
  <si>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</si>
  <si>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</si>
  <si>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</si>
  <si>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</si>
  <si>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</si>
  <si>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</si>
  <si>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</si>
  <si>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</si>
  <si>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</si>
  <si>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</si>
  <si>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</si>
  <si>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</si>
  <si>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</si>
  <si>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</si>
  <si>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</si>
  <si>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</si>
  <si>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</si>
  <si>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</si>
  <si>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</si>
  <si>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</si>
  <si>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</si>
  <si>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</si>
  <si>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</si>
  <si>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</si>
  <si>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</si>
  <si>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</si>
  <si>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</si>
  <si>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</si>
  <si>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</si>
  <si>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</si>
  <si>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</si>
  <si>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</si>
  <si>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</si>
  <si>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</si>
  <si>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</si>
  <si>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</si>
  <si>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</si>
  <si>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</si>
  <si>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</si>
  <si>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</si>
  <si>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</si>
  <si>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</si>
  <si>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</si>
  <si>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</si>
  <si>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</si>
  <si>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</si>
  <si>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</si>
  <si>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</si>
  <si>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</si>
  <si>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</si>
  <si>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</si>
  <si>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</si>
  <si>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</si>
  <si>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</si>
  <si>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</si>
  <si>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</si>
  <si>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</si>
  <si>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</si>
  <si>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</si>
  <si>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</si>
  <si>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</si>
  <si>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</si>
  <si>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</si>
  <si>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</si>
  <si>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</si>
  <si>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</si>
  <si>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</si>
  <si>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</si>
  <si>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</si>
  <si>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</si>
  <si>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</si>
  <si>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</si>
  <si>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</si>
  <si>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</si>
  <si>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</si>
  <si>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</si>
  <si>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</si>
  <si>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</si>
  <si>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</si>
  <si>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</si>
  <si>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</si>
  <si>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</si>
  <si>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</si>
  <si>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</si>
  <si>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</si>
  <si>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</si>
  <si>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</si>
  <si>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</si>
  <si>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</si>
  <si>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</si>
  <si>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</si>
  <si>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</si>
  <si>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</si>
  <si>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</si>
  <si>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</si>
  <si>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</si>
  <si>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</si>
  <si>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</si>
  <si>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</si>
  <si>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</si>
  <si>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</si>
  <si>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</si>
  <si>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</si>
  <si>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</si>
  <si>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</si>
  <si>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</si>
  <si>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</si>
  <si>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</si>
  <si>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</si>
  <si>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</si>
  <si>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</si>
  <si>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</si>
  <si>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</si>
  <si>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</si>
  <si>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</si>
  <si>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</si>
  <si>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</si>
  <si>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</si>
  <si>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</si>
  <si>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</si>
  <si>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</si>
  <si>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</si>
  <si>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</si>
  <si>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</si>
  <si>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</si>
  <si>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</si>
  <si>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</si>
  <si>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</si>
  <si>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</si>
  <si>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</si>
  <si>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</si>
  <si>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</si>
  <si>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</si>
  <si>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</si>
  <si>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</si>
  <si>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</si>
  <si>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</si>
  <si>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</si>
  <si>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</si>
  <si>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</si>
  <si>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</si>
  <si>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</si>
  <si>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</si>
  <si>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</si>
  <si>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</si>
  <si>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</si>
  <si>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</si>
  <si>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</si>
  <si>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</si>
  <si>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</si>
  <si>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</si>
  <si>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</si>
  <si>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</si>
  <si>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</si>
  <si>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</si>
  <si>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</si>
  <si>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</si>
  <si>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</si>
  <si>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</si>
  <si>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</si>
  <si>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</si>
  <si>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</si>
  <si>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</si>
  <si>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</si>
  <si>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</si>
  <si>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</si>
  <si>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</si>
  <si>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</si>
  <si>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</si>
  <si>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</si>
  <si>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</si>
  <si>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</si>
  <si>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</si>
  <si>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</si>
  <si>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</si>
  <si>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</si>
  <si>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</si>
  <si>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</si>
  <si>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</si>
  <si>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</si>
  <si>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</si>
  <si>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</si>
  <si>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</si>
  <si>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</si>
  <si>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</si>
  <si>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</si>
  <si>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</si>
  <si>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</si>
  <si>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</si>
  <si>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</si>
  <si>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</si>
  <si>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</si>
  <si>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</si>
  <si>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</si>
  <si>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</si>
  <si>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</si>
  <si>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</si>
  <si>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</si>
  <si>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</si>
  <si>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</si>
  <si>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</si>
  <si>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</si>
  <si>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</si>
  <si>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</si>
  <si>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</si>
  <si>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</si>
  <si>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</si>
  <si>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</si>
  <si>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</si>
  <si>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</si>
  <si>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</si>
  <si>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</si>
  <si>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</si>
  <si>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</si>
  <si>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</si>
  <si>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</si>
  <si>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</si>
  <si>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</si>
  <si>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</si>
  <si>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</si>
  <si>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</si>
  <si>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</si>
  <si>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</si>
  <si>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</si>
  <si>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</si>
  <si>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</si>
  <si>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</si>
  <si>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</si>
  <si>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</si>
  <si>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</si>
  <si>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</si>
  <si>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</si>
  <si>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</si>
  <si>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</si>
  <si>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</si>
  <si>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</si>
  <si>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</si>
  <si>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</si>
  <si>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</si>
  <si>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</si>
  <si>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</si>
  <si>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</si>
  <si>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</si>
  <si>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</si>
  <si>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</si>
  <si>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</si>
  <si>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</si>
  <si>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</si>
  <si>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</si>
  <si>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</si>
  <si>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</si>
  <si>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</si>
  <si>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</si>
  <si>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</si>
  <si>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</si>
  <si>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</si>
  <si>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</si>
  <si>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</si>
  <si>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</si>
  <si>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</si>
  <si>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</si>
  <si>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</si>
  <si>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</si>
  <si>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</si>
  <si>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</si>
  <si>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</si>
  <si>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</si>
  <si>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</si>
  <si>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</si>
  <si>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</si>
  <si>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</si>
  <si>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</si>
  <si>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</si>
  <si>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</si>
  <si>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</si>
  <si>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</si>
  <si>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</si>
  <si>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</si>
  <si>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</si>
  <si>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</si>
  <si>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</si>
  <si>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</si>
  <si>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</si>
  <si>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</si>
  <si>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</si>
  <si>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</si>
  <si>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</si>
  <si>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</si>
  <si>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</si>
  <si>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</si>
  <si>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</si>
  <si>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</si>
  <si>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</si>
  <si>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</si>
  <si>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</si>
  <si>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</si>
  <si>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</si>
  <si>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</si>
  <si>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</si>
  <si>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</si>
  <si>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</si>
  <si>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</si>
  <si>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</si>
  <si>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</si>
  <si>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</si>
  <si>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</si>
  <si>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</si>
  <si>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</si>
  <si>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</si>
  <si>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</si>
  <si>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</si>
  <si>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</si>
  <si>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</si>
  <si>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</si>
  <si>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</si>
  <si>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</si>
  <si>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</si>
  <si>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</si>
  <si>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</si>
  <si>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</si>
  <si>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</si>
  <si>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</si>
  <si>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</si>
  <si>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</si>
  <si>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</si>
  <si>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</si>
  <si>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</si>
  <si>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</si>
  <si>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</si>
  <si>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</si>
  <si>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</si>
  <si>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</si>
  <si>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</si>
  <si>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</si>
  <si>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</si>
  <si>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</si>
  <si>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</si>
  <si>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</si>
  <si>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</si>
  <si>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</si>
  <si>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</si>
  <si>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</si>
  <si>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</si>
  <si>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</si>
  <si>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</si>
  <si>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</si>
  <si>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</si>
  <si>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</si>
  <si>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</si>
  <si>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</si>
  <si>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</si>
  <si>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</si>
  <si>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</si>
  <si>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</si>
  <si>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</si>
  <si>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</si>
  <si>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</si>
  <si>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</si>
  <si>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</si>
  <si>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</si>
  <si>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</si>
  <si>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</si>
  <si>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</si>
  <si>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</si>
  <si>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</si>
  <si>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</si>
  <si>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</si>
  <si>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</si>
  <si>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</si>
  <si>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</si>
  <si>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</si>
  <si>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</si>
  <si>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</si>
  <si>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</si>
  <si>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</si>
  <si>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</si>
  <si>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</si>
  <si>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</si>
  <si>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</si>
  <si>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</si>
  <si>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</si>
  <si>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</si>
  <si>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</si>
  <si>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</si>
  <si>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</si>
  <si>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</si>
  <si>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</si>
  <si>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</si>
  <si>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</si>
  <si>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</si>
  <si>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</si>
  <si>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</si>
  <si>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</si>
  <si>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</si>
  <si>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</si>
  <si>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</si>
  <si>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</si>
  <si>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</si>
  <si>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</si>
  <si>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</si>
  <si>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</si>
  <si>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</si>
  <si>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</si>
  <si>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</si>
  <si>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</si>
  <si>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</si>
  <si>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</si>
  <si>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</si>
  <si>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</si>
  <si>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</si>
  <si>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</si>
  <si>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</si>
  <si>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</si>
  <si>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</si>
  <si>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</si>
  <si>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</si>
  <si>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</si>
  <si>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</si>
  <si>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</si>
  <si>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</si>
  <si>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</si>
  <si>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</si>
  <si>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</si>
  <si>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</si>
  <si>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</si>
  <si>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</si>
  <si>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</si>
  <si>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</si>
  <si>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</si>
  <si>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</si>
  <si>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</si>
  <si>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</si>
  <si>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</si>
  <si>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</si>
  <si>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</si>
  <si>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</si>
  <si>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</si>
  <si>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</si>
  <si>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</si>
  <si>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</si>
  <si>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</si>
  <si>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</si>
  <si>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</si>
  <si>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</si>
  <si>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</si>
  <si>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</si>
  <si>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</si>
  <si>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</si>
  <si>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</si>
  <si>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</si>
  <si>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</si>
  <si>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</si>
  <si>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</si>
  <si>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</si>
  <si>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</si>
  <si>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</si>
  <si>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</si>
  <si>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</si>
  <si>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</si>
  <si>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</si>
  <si>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</si>
  <si>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</si>
  <si>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</si>
  <si>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</si>
  <si>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</si>
  <si>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</si>
  <si>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</si>
  <si>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</si>
  <si>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</si>
  <si>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</si>
  <si>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</si>
  <si>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</si>
  <si>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</si>
  <si>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</si>
  <si>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</si>
  <si>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</si>
  <si>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</si>
  <si>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</si>
  <si>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</si>
  <si>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</si>
  <si>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</si>
  <si>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</si>
  <si>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</si>
  <si>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</si>
  <si>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</si>
  <si>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</si>
  <si>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</si>
  <si>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</si>
  <si>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</si>
  <si>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</si>
  <si>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</si>
  <si>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</si>
  <si>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</si>
  <si>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</si>
  <si>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</si>
  <si>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</si>
  <si>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</si>
  <si>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</si>
  <si>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</si>
  <si>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</si>
  <si>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</si>
  <si>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</si>
  <si>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</si>
  <si>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</si>
  <si>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</si>
  <si>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</si>
  <si>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</si>
  <si>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</si>
  <si>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</si>
  <si>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</si>
  <si>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</si>
  <si>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</si>
  <si>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</si>
  <si>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</si>
  <si>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</si>
  <si>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</si>
  <si>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</si>
  <si>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</si>
  <si>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</si>
  <si>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</si>
  <si>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</si>
  <si>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</si>
  <si>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</si>
  <si>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</si>
  <si>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</si>
  <si>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</si>
  <si>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</si>
  <si>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</si>
  <si>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</si>
  <si>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</si>
  <si>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</si>
  <si>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</si>
  <si>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</si>
  <si>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</si>
  <si>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</si>
  <si>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</si>
  <si>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</si>
  <si>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</si>
  <si>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</si>
  <si>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</si>
  <si>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</si>
  <si>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</si>
  <si>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</si>
  <si>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</si>
  <si>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</si>
  <si>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</si>
  <si>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</si>
  <si>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</si>
  <si>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</si>
  <si>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</si>
  <si>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</si>
  <si>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</si>
  <si>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</si>
  <si>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</si>
  <si>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</si>
  <si>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</si>
  <si>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</si>
  <si>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</si>
  <si>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</si>
  <si>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</si>
  <si>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</si>
  <si>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</si>
  <si>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</si>
  <si>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</si>
  <si>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</si>
  <si>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</si>
  <si>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</si>
  <si>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</si>
  <si>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</si>
  <si>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</si>
  <si>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</si>
  <si>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</si>
  <si>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</si>
  <si>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</si>
  <si>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</si>
  <si>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</si>
  <si>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</si>
  <si>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</si>
  <si>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</si>
  <si>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</si>
  <si>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</si>
  <si>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</si>
  <si>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</si>
  <si>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</si>
  <si>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</si>
  <si>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</si>
  <si>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</si>
  <si>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</si>
  <si>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</si>
  <si>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</si>
  <si>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</si>
  <si>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</si>
  <si>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</si>
  <si>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</si>
  <si>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</si>
  <si>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</si>
  <si>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</si>
  <si>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</si>
  <si>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</si>
  <si>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</si>
  <si>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</si>
  <si>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</si>
  <si>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</si>
  <si>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</si>
  <si>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</si>
  <si>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</si>
  <si>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</si>
  <si>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</si>
  <si>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</si>
  <si>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</si>
  <si>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</si>
  <si>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</si>
  <si>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</si>
  <si>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</si>
  <si>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</si>
  <si>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</si>
  <si>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</si>
  <si>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</si>
  <si>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</si>
  <si>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</si>
  <si>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</si>
  <si>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</si>
  <si>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</si>
  <si>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</si>
  <si>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</si>
  <si>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</si>
  <si>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</si>
  <si>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</si>
  <si>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</si>
  <si>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</si>
  <si>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</si>
  <si>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</si>
  <si>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</si>
  <si>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</si>
  <si>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</si>
  <si>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</si>
  <si>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</si>
  <si>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</si>
  <si>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</si>
  <si>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</si>
  <si>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</si>
  <si>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</si>
  <si>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</si>
  <si>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</si>
  <si>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</si>
  <si>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</si>
  <si>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</si>
  <si>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</si>
  <si>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</si>
  <si>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</si>
  <si>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</si>
  <si>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</si>
  <si>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</si>
  <si>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</si>
  <si>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</si>
  <si>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</si>
  <si>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</si>
  <si>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</si>
  <si>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</si>
  <si>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</si>
  <si>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</si>
  <si>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</si>
  <si>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</si>
  <si>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</si>
  <si>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</si>
  <si>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</si>
  <si>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</si>
  <si>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</si>
  <si>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</si>
  <si>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</si>
  <si>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</si>
  <si>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</si>
  <si>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</si>
  <si>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</si>
  <si>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</si>
  <si>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</si>
  <si>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</si>
  <si>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</si>
  <si>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</si>
  <si>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</si>
  <si>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</si>
  <si>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</si>
  <si>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</si>
  <si>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</si>
  <si>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</si>
  <si>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</si>
  <si>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</si>
  <si>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</si>
  <si>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</si>
  <si>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</si>
  <si>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</si>
  <si>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</si>
  <si>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</si>
  <si>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</si>
  <si>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</si>
  <si>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</si>
  <si>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</si>
  <si>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</si>
  <si>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</si>
  <si>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</si>
  <si>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</si>
  <si>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</si>
  <si>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</si>
  <si>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</si>
  <si>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</si>
  <si>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</si>
  <si>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</si>
  <si>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</si>
  <si>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</si>
  <si>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</si>
  <si>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</si>
  <si>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</si>
  <si>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</si>
  <si>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</si>
  <si>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</si>
  <si>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</si>
  <si>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</si>
  <si>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</si>
  <si>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</si>
  <si>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</si>
  <si>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</si>
  <si>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</si>
  <si>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</si>
  <si>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</si>
  <si>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</si>
  <si>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</si>
  <si>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</si>
  <si>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</si>
  <si>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</si>
  <si>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</si>
  <si>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</si>
  <si>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</si>
  <si>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</si>
  <si>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</si>
  <si>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</si>
  <si>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</si>
  <si>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</si>
  <si>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</si>
  <si>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</si>
  <si>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</si>
  <si>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</si>
  <si>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</si>
  <si>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</si>
  <si>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</si>
  <si>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</si>
  <si>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</si>
  <si>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</si>
  <si>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</si>
  <si>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</si>
  <si>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</si>
  <si>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</si>
  <si>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</si>
  <si>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</si>
  <si>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</si>
  <si>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</si>
  <si>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</si>
  <si>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</si>
  <si>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</si>
  <si>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</si>
  <si>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</si>
  <si>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</si>
  <si>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</si>
  <si>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</si>
  <si>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</si>
  <si>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</si>
  <si>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</si>
  <si>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</si>
  <si>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</si>
  <si>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</si>
  <si>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</si>
  <si>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</si>
  <si>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</si>
  <si>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</si>
  <si>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</si>
  <si>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</si>
  <si>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</si>
  <si>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</si>
  <si>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</si>
  <si>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</si>
  <si>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</si>
  <si>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</si>
  <si>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</si>
  <si>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</si>
  <si>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</si>
  <si>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</si>
  <si>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</si>
  <si>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</si>
  <si>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</si>
  <si>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</si>
  <si>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</si>
  <si>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</si>
  <si>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</si>
  <si>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</si>
  <si>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</si>
  <si>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</si>
  <si>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</si>
  <si>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</si>
  <si>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</si>
  <si>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</si>
  <si>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</si>
  <si>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</si>
  <si>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</si>
  <si>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</si>
  <si>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</si>
  <si>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</si>
  <si>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</si>
  <si>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</si>
  <si>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</si>
  <si>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</si>
  <si>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</si>
  <si>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</si>
  <si>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</si>
  <si>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</si>
  <si>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</si>
  <si>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</si>
  <si>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</si>
  <si>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</si>
  <si>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</si>
  <si>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</si>
  <si>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</si>
  <si>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</si>
  <si>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</si>
  <si>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</si>
  <si>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</si>
  <si>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</si>
  <si>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</si>
  <si>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</si>
  <si>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</si>
  <si>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</si>
  <si>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</si>
  <si>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</si>
  <si>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</si>
  <si>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</si>
  <si>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</si>
  <si>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</si>
  <si>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</si>
  <si>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</si>
  <si>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</si>
  <si>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</si>
  <si>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</si>
  <si>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</si>
  <si>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</si>
  <si>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</si>
  <si>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</si>
  <si>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</si>
  <si>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</si>
  <si>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</si>
  <si>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</si>
  <si>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</si>
  <si>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</si>
  <si>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</si>
  <si>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</si>
  <si>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</si>
  <si>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</si>
  <si>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</si>
  <si>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</si>
  <si>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</si>
  <si>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</si>
  <si>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</si>
  <si>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</si>
  <si>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</si>
  <si>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</si>
  <si>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</si>
  <si>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</si>
  <si>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</si>
  <si>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</si>
  <si>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</si>
  <si>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</si>
  <si>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</si>
  <si>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</si>
  <si>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</si>
  <si>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</si>
  <si>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</si>
  <si>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</si>
  <si>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</si>
  <si>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</si>
  <si>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</si>
  <si>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</si>
  <si>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</si>
  <si>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</si>
  <si>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</si>
  <si>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</si>
  <si>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</si>
  <si>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</si>
  <si>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</si>
  <si>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</si>
  <si>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</si>
  <si>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</si>
  <si>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</si>
  <si>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</si>
  <si>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</si>
  <si>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</si>
  <si>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</si>
  <si>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</si>
  <si>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</si>
  <si>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</si>
  <si>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</si>
  <si>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</si>
  <si>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</si>
  <si>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</si>
  <si>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</si>
  <si>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</si>
  <si>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</si>
  <si>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</si>
  <si>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</si>
  <si>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</si>
  <si>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</si>
  <si>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</si>
  <si>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</si>
  <si>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</si>
  <si>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</si>
  <si>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</si>
  <si>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</si>
  <si>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</si>
  <si>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</si>
  <si>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</si>
  <si>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</si>
  <si>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</si>
  <si>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</si>
  <si>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</si>
  <si>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</si>
  <si>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</si>
  <si>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</si>
  <si>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</si>
  <si>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</si>
  <si>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</si>
  <si>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</si>
  <si>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</si>
  <si>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</si>
  <si>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</si>
  <si>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</si>
  <si>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</si>
  <si>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</si>
  <si>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</si>
  <si>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</si>
  <si>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</si>
  <si>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</si>
  <si>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</si>
  <si>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</si>
  <si>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</si>
  <si>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</si>
  <si>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</si>
  <si>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</si>
  <si>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</si>
  <si>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</si>
  <si>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</si>
  <si>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</si>
  <si>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</si>
  <si>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</si>
  <si>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</si>
  <si>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</si>
  <si>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</si>
  <si>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</si>
  <si>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</si>
  <si>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</si>
  <si>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</si>
  <si>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</si>
  <si>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</si>
  <si>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</si>
  <si>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</si>
  <si>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</si>
  <si>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</si>
  <si>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</si>
  <si>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</si>
  <si>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</si>
  <si>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</si>
  <si>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</si>
  <si>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</si>
  <si>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</si>
  <si>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</si>
  <si>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</si>
  <si>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</si>
  <si>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</si>
  <si>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</si>
  <si>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</si>
  <si>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</si>
  <si>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</si>
  <si>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</si>
  <si>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</si>
  <si>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</si>
  <si>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</si>
  <si>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</si>
  <si>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</si>
  <si>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</si>
  <si>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</si>
  <si>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</si>
  <si>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</si>
  <si>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</si>
  <si>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</si>
  <si>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</si>
  <si>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</si>
  <si>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</si>
  <si>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</si>
  <si>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</si>
  <si>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</si>
  <si>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</si>
  <si>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</si>
  <si>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</si>
  <si>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</si>
  <si>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</si>
  <si>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</si>
  <si>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</si>
  <si>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</si>
  <si>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</si>
  <si>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</si>
  <si>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</si>
  <si>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</si>
  <si>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</si>
  <si>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</si>
  <si>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</si>
  <si>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</si>
  <si>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</si>
  <si>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</si>
  <si>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</si>
  <si>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</si>
  <si>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</si>
  <si>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</si>
  <si>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</si>
  <si>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</si>
  <si>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</si>
  <si>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</si>
  <si>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</si>
  <si>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</si>
  <si>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</si>
  <si>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</si>
  <si>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</si>
  <si>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</si>
  <si>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</si>
  <si>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</si>
  <si>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</si>
  <si>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</si>
  <si>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</si>
  <si>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</si>
  <si>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</si>
  <si>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</si>
  <si>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</si>
  <si>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</si>
  <si>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</si>
  <si>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</si>
  <si>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</si>
  <si>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</si>
  <si>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</si>
  <si>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</si>
  <si>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</si>
  <si>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</si>
  <si>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</si>
  <si>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</si>
  <si>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</si>
  <si>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</si>
  <si>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</si>
  <si>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</si>
  <si>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</si>
  <si>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</si>
  <si>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</si>
  <si>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</si>
  <si>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</si>
  <si>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</si>
  <si>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</si>
  <si>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</si>
  <si>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</si>
  <si>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</si>
  <si>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</si>
  <si>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</si>
  <si>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</si>
  <si>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</si>
  <si>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</si>
  <si>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</si>
  <si>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</si>
  <si>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</si>
  <si>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</si>
  <si>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</si>
  <si>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</si>
  <si>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</si>
  <si>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</si>
  <si>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</si>
  <si>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</si>
  <si>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</si>
  <si>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</si>
  <si>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</si>
  <si>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</si>
  <si>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</si>
  <si>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</si>
  <si>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</si>
  <si>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</si>
  <si>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</si>
  <si>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</si>
  <si>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</si>
  <si>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</si>
  <si>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</si>
  <si>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</si>
  <si>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</si>
  <si>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</si>
  <si>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</si>
  <si>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</si>
  <si>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</si>
  <si>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</si>
  <si>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</si>
  <si>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</si>
  <si>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</si>
  <si>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</si>
  <si>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</si>
  <si>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</si>
  <si>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</si>
  <si>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</si>
  <si>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</si>
  <si>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</si>
  <si>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</si>
  <si>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</si>
  <si>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</si>
  <si>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</si>
  <si>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</si>
  <si>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</si>
  <si>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</si>
  <si>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</si>
  <si>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</si>
  <si>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</si>
  <si>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</si>
  <si>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</si>
  <si>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</si>
  <si>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</si>
  <si>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</si>
  <si>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</si>
  <si>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</si>
  <si>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</si>
  <si>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</si>
  <si>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</si>
  <si>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</si>
  <si>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</si>
  <si>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</si>
  <si>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</si>
  <si>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</si>
  <si>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</si>
  <si>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</si>
  <si>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</si>
  <si>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</si>
  <si>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</si>
  <si>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</si>
  <si>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</si>
  <si>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</si>
  <si>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</si>
  <si>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</si>
  <si>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</si>
  <si>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</si>
  <si>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</si>
  <si>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</si>
  <si>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</si>
  <si>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</si>
  <si>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</si>
  <si>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</si>
  <si>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</si>
  <si>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</si>
  <si>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</si>
  <si>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</si>
  <si>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</si>
  <si>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</si>
  <si>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</si>
  <si>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</si>
  <si>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</si>
  <si>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</si>
  <si>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</si>
  <si>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</si>
  <si>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</si>
  <si>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</si>
  <si>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</si>
  <si>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</si>
  <si>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</si>
  <si>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</si>
  <si>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</si>
  <si>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</si>
  <si>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</si>
  <si>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</si>
  <si>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</si>
  <si>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</si>
  <si>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</si>
  <si>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</si>
  <si>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</si>
  <si>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</si>
  <si>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</si>
  <si>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</si>
  <si>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</si>
  <si>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</si>
  <si>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</si>
  <si>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</si>
  <si>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</si>
  <si>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</si>
  <si>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</si>
  <si>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</si>
  <si>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</si>
  <si>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</si>
  <si>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</si>
  <si>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</si>
  <si>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</si>
  <si>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</si>
  <si>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</si>
  <si>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</si>
  <si>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</si>
  <si>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</si>
  <si>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</si>
  <si>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</si>
  <si>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</si>
  <si>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</si>
  <si>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</si>
  <si>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</si>
  <si>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</si>
  <si>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</si>
  <si>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</si>
  <si>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</si>
  <si>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</si>
  <si>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</si>
  <si>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</si>
  <si>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</si>
  <si>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</si>
  <si>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</si>
  <si>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</si>
  <si>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</si>
  <si>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</si>
  <si>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</si>
  <si>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</si>
  <si>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</si>
  <si>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</si>
  <si>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</si>
  <si>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</si>
  <si>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</si>
  <si>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</si>
  <si>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</si>
  <si>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</si>
  <si>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</si>
  <si>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</si>
  <si>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</si>
  <si>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</si>
  <si>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</si>
  <si>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</si>
  <si>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</si>
  <si>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</si>
  <si>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</si>
  <si>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</si>
  <si>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</si>
  <si>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</si>
  <si>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</si>
  <si>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</si>
  <si>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</si>
  <si>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</si>
  <si>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</si>
  <si>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</si>
  <si>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</si>
  <si>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</si>
  <si>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</si>
  <si>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</si>
  <si>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</si>
  <si>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</si>
  <si>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</si>
  <si>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</si>
  <si>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</si>
  <si>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</si>
  <si>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</si>
  <si>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</si>
  <si>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</si>
  <si>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</si>
  <si>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</si>
  <si>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</si>
  <si>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</si>
  <si>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</si>
  <si>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</si>
  <si>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</si>
  <si>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</si>
  <si>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</si>
  <si>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</si>
  <si>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</si>
  <si>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</si>
  <si>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</si>
  <si>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</si>
  <si>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</si>
  <si>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</si>
  <si>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</si>
  <si>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</si>
  <si>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</si>
  <si>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</si>
  <si>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</si>
  <si>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</si>
  <si>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</si>
  <si>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</si>
  <si>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</si>
  <si>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</si>
  <si>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</si>
  <si>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</si>
  <si>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</si>
  <si>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</si>
  <si>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</si>
  <si>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</si>
  <si>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</si>
  <si>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</si>
  <si>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</si>
  <si>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</si>
  <si>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</si>
  <si>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</si>
  <si>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</si>
  <si>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</si>
  <si>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</si>
  <si>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</si>
  <si>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</si>
  <si>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</si>
  <si>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</si>
  <si>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</si>
  <si>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</si>
  <si>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</si>
  <si>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</si>
  <si>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</si>
  <si>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</si>
  <si>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</si>
  <si>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</si>
  <si>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</si>
  <si>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</si>
  <si>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</si>
  <si>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</si>
  <si>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</si>
  <si>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</si>
  <si>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</si>
  <si>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</si>
  <si>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</si>
  <si>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</si>
  <si>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</si>
  <si>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</si>
  <si>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</si>
  <si>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</si>
  <si>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</si>
  <si>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</si>
  <si>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</si>
  <si>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</si>
  <si>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</si>
  <si>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</si>
  <si>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</si>
  <si>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</si>
  <si>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</si>
  <si>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</si>
  <si>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</si>
  <si>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</si>
  <si>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</si>
  <si>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</si>
  <si>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</si>
  <si>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</si>
  <si>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</si>
  <si>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</si>
  <si>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</si>
  <si>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</si>
  <si>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</si>
  <si>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</si>
  <si>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</si>
  <si>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</si>
  <si>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</si>
  <si>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</si>
  <si>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</si>
  <si>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</si>
  <si>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</si>
  <si>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</si>
  <si>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</si>
  <si>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</si>
  <si>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</si>
  <si>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</si>
  <si>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</si>
  <si>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</si>
  <si>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</si>
  <si>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</si>
  <si>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</si>
  <si>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</si>
  <si>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</si>
  <si>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</si>
  <si>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</si>
  <si>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</si>
  <si>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</si>
  <si>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</si>
  <si>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</si>
  <si>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</si>
  <si>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</si>
  <si>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</si>
  <si>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</si>
  <si>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</si>
  <si>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</si>
  <si>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</si>
  <si>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</si>
  <si>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</si>
  <si>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</si>
  <si>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</si>
  <si>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</si>
  <si>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</si>
  <si>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</si>
  <si>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</si>
  <si>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</si>
  <si>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</si>
  <si>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</si>
  <si>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</si>
  <si>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</si>
  <si>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</si>
  <si>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</si>
  <si>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</si>
  <si>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</si>
  <si>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</si>
  <si>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</si>
  <si>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</si>
  <si>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</si>
  <si>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</si>
  <si>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</si>
  <si>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</si>
  <si>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</si>
  <si>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</si>
  <si>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</si>
  <si>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</si>
  <si>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</si>
  <si>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</si>
  <si>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</si>
  <si>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</si>
  <si>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</si>
  <si>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</si>
  <si>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</si>
  <si>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</si>
  <si>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</si>
  <si>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</si>
  <si>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</si>
  <si>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</si>
  <si>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</si>
  <si>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</si>
  <si>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</si>
  <si>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</si>
  <si>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</si>
  <si>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</si>
  <si>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</si>
  <si>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</si>
  <si>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</si>
  <si>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</si>
  <si>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</si>
  <si>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</si>
  <si>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</si>
  <si>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</si>
  <si>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</si>
  <si>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</si>
  <si>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</si>
  <si>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</si>
  <si>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</si>
  <si>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</si>
  <si>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</si>
  <si>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</si>
  <si>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</si>
  <si>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</si>
  <si>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</si>
  <si>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</si>
  <si>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</si>
  <si>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</si>
  <si>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</si>
  <si>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</si>
  <si>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</si>
  <si>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</si>
  <si>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</si>
  <si>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</si>
  <si>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</si>
  <si>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</si>
  <si>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</si>
  <si>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</si>
  <si>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</si>
  <si>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</si>
  <si>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</si>
  <si>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</si>
  <si>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</si>
  <si>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</si>
  <si>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</si>
  <si>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</si>
  <si>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</si>
  <si>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</si>
  <si>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</si>
  <si>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</si>
  <si>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</si>
  <si>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</si>
  <si>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</si>
  <si>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</si>
  <si>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</si>
  <si>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</si>
  <si>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</si>
  <si>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</si>
  <si>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</si>
  <si>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</si>
  <si>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</si>
  <si>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</si>
  <si>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</si>
  <si>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</si>
  <si>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</si>
  <si>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</si>
  <si>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</si>
  <si>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</si>
  <si>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</si>
  <si>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</si>
  <si>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</si>
  <si>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</si>
  <si>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</si>
  <si>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</si>
  <si>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</si>
  <si>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</si>
  <si>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</si>
  <si>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</si>
  <si>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</si>
  <si>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</si>
  <si>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</si>
  <si>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</si>
  <si>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</si>
  <si>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</si>
  <si>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</si>
  <si>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</si>
  <si>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</si>
  <si>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</si>
  <si>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</si>
  <si>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</si>
  <si>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</si>
  <si>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</si>
  <si>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</si>
  <si>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</si>
  <si>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</si>
  <si>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</si>
  <si>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</si>
  <si>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</si>
  <si>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</si>
  <si>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</si>
  <si>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</si>
  <si>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</si>
  <si>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</si>
  <si>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</si>
  <si>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</si>
  <si>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</si>
  <si>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</si>
  <si>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</si>
  <si>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</si>
  <si>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</si>
  <si>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</si>
  <si>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</si>
  <si>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</si>
  <si>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</si>
  <si>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</si>
  <si>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</si>
  <si>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</si>
  <si>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</si>
  <si>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</si>
  <si>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</si>
  <si>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</si>
  <si>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</si>
  <si>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</si>
  <si>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</si>
  <si>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</si>
  <si>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</si>
  <si>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</si>
  <si>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</si>
  <si>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</si>
  <si>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</si>
  <si>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</si>
  <si>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</si>
  <si>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</si>
  <si>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</si>
  <si>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</si>
  <si>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</si>
  <si>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</si>
  <si>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</si>
  <si>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</si>
  <si>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</si>
  <si>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</si>
  <si>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</si>
  <si>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</si>
  <si>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</si>
  <si>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</si>
  <si>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</si>
  <si>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</si>
  <si>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</si>
  <si>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</si>
  <si>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</si>
  <si>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</si>
  <si>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</si>
  <si>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</si>
  <si>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</si>
  <si>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</si>
  <si>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</si>
  <si>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</si>
  <si>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</si>
  <si>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</si>
  <si>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</si>
  <si>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</si>
  <si>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</si>
  <si>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</si>
  <si>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</si>
  <si>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</si>
  <si>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</si>
  <si>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</si>
  <si>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</si>
  <si>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</si>
  <si>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</si>
  <si>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</si>
  <si>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</si>
  <si>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</si>
  <si>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</si>
  <si>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</si>
  <si>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</si>
  <si>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</si>
  <si>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</si>
  <si>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</si>
  <si>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</si>
  <si>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</si>
  <si>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</si>
  <si>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</si>
  <si>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</si>
  <si>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</si>
  <si>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</si>
  <si>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</si>
  <si>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</si>
  <si>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</si>
  <si>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</si>
  <si>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</si>
  <si>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</si>
  <si>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</si>
  <si>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</si>
  <si>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</si>
  <si>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</si>
  <si>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</si>
  <si>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</si>
  <si>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</si>
  <si>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</si>
  <si>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</si>
  <si>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</si>
  <si>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</si>
  <si>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</si>
  <si>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</si>
  <si>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</si>
  <si>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</si>
  <si>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</si>
  <si>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</si>
  <si>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</si>
  <si>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</si>
  <si>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</si>
  <si>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</si>
  <si>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</si>
  <si>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</si>
  <si>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</si>
  <si>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</si>
  <si>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</si>
  <si>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</si>
  <si>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</si>
  <si>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</si>
  <si>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</si>
  <si>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</si>
  <si>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</si>
  <si>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</si>
  <si>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</si>
  <si>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</si>
  <si>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</si>
  <si>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</si>
  <si>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</si>
  <si>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</si>
  <si>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</si>
  <si>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</si>
  <si>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</si>
  <si>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</si>
  <si>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</si>
  <si>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</si>
  <si>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</si>
  <si>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</si>
  <si>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</si>
  <si>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</si>
  <si>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</si>
  <si>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</si>
  <si>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</si>
  <si>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</si>
  <si>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</si>
  <si>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</si>
  <si>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</si>
  <si>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</si>
  <si>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</si>
  <si>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</si>
  <si>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</si>
  <si>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</si>
  <si>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</si>
  <si>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</si>
  <si>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</si>
  <si>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</si>
  <si>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</si>
  <si>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</si>
  <si>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</si>
  <si>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</si>
  <si>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</si>
  <si>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</si>
  <si>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</si>
  <si>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</si>
  <si>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</si>
  <si>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</si>
  <si>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</si>
  <si>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</si>
  <si>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</si>
  <si>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</si>
  <si>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</si>
  <si>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</si>
  <si>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</si>
  <si>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</si>
  <si>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</si>
  <si>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</si>
  <si>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</si>
  <si>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</si>
  <si>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</si>
  <si>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</si>
  <si>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</si>
  <si>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</si>
  <si>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</si>
  <si>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</si>
  <si>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</si>
  <si>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</si>
  <si>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</si>
  <si>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</si>
  <si>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</si>
  <si>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</si>
  <si>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</si>
  <si>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</si>
  <si>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</si>
  <si>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</si>
  <si>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</si>
  <si>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</si>
  <si>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</si>
  <si>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</si>
  <si>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</si>
  <si>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</si>
  <si>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</si>
  <si>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</si>
  <si>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</si>
  <si>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</si>
  <si>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</si>
  <si>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</si>
  <si>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</si>
  <si>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</si>
  <si>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</si>
  <si>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</si>
  <si>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</si>
  <si>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</si>
  <si>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</si>
  <si>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</si>
  <si>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</si>
  <si>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</si>
  <si>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</si>
  <si>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</si>
  <si>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</si>
  <si>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</si>
  <si>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</si>
  <si>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</si>
  <si>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</si>
  <si>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</si>
  <si>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</si>
  <si>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</si>
  <si>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</si>
  <si>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</si>
  <si>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</si>
  <si>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</si>
  <si>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</si>
  <si>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</si>
  <si>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</si>
  <si>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</si>
  <si>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</si>
  <si>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</si>
  <si>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</si>
  <si>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</si>
  <si>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</si>
  <si>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</si>
  <si>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</si>
  <si>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</si>
  <si>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</si>
  <si>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</si>
  <si>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</si>
  <si>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</si>
  <si>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</si>
  <si>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</si>
  <si>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</si>
  <si>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</si>
  <si>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</si>
  <si>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</si>
  <si>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</si>
  <si>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</si>
  <si>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</si>
  <si>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</si>
  <si>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</si>
  <si>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</si>
  <si>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</si>
  <si>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</si>
  <si>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</si>
  <si>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</si>
  <si>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</si>
  <si>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</si>
  <si>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</si>
  <si>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</si>
  <si>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</si>
  <si>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</si>
  <si>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</si>
  <si>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</si>
  <si>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</si>
  <si>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</si>
  <si>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</si>
  <si>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</si>
  <si>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</si>
  <si>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</si>
  <si>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</si>
  <si>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</si>
  <si>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</si>
  <si>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</si>
  <si>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</si>
  <si>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</si>
  <si>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</si>
  <si>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</si>
  <si>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</si>
  <si>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</si>
  <si>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</si>
  <si>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</si>
  <si>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</si>
  <si>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</si>
  <si>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</si>
  <si>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</si>
  <si>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</si>
  <si>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</si>
  <si>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</si>
  <si>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</si>
  <si>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</si>
  <si>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</si>
  <si>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</si>
  <si>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</si>
  <si>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</si>
  <si>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</si>
  <si>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</si>
  <si>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</si>
  <si>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</si>
  <si>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</si>
  <si>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</si>
  <si>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</si>
  <si>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</si>
  <si>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</si>
  <si>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</si>
  <si>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</si>
  <si>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</si>
  <si>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</si>
  <si>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</si>
  <si>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</si>
  <si>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</si>
  <si>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</si>
  <si>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</si>
  <si>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</si>
  <si>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</si>
  <si>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</si>
  <si>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</si>
  <si>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</si>
  <si>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</si>
  <si>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</si>
  <si>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</si>
  <si>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</si>
  <si>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</si>
  <si>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</si>
  <si>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</si>
  <si>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</si>
  <si>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</si>
  <si>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</si>
  <si>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</si>
  <si>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</si>
  <si>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</si>
  <si>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</si>
  <si>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</si>
  <si>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</si>
  <si>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</si>
  <si>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</si>
  <si>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</si>
  <si>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</si>
  <si>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</si>
  <si>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</si>
  <si>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</si>
  <si>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</si>
  <si>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</si>
  <si>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</si>
  <si>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</si>
  <si>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</si>
  <si>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</si>
  <si>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</si>
  <si>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</si>
  <si>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</si>
  <si>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</si>
  <si>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</si>
  <si>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</si>
  <si>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</si>
  <si>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</si>
  <si>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</si>
  <si>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</si>
  <si>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</si>
  <si>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</si>
  <si>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</si>
  <si>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</si>
  <si>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</si>
  <si>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</si>
  <si>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</si>
  <si>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</si>
  <si>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</si>
  <si>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</si>
  <si>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</si>
  <si>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</si>
  <si>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</si>
  <si>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</si>
  <si>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</si>
  <si>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</si>
  <si>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</si>
  <si>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</si>
  <si>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</si>
  <si>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</si>
  <si>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</si>
  <si>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</si>
  <si>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</si>
  <si>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</si>
  <si>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</si>
  <si>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</si>
  <si>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</si>
  <si>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</si>
  <si>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</si>
  <si>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</si>
  <si>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</si>
  <si>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</si>
  <si>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</si>
  <si>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</si>
  <si>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</si>
  <si>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</si>
  <si>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</si>
  <si>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</si>
  <si>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</si>
  <si>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</si>
  <si>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</si>
  <si>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</si>
  <si>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</si>
  <si>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</si>
  <si>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</si>
  <si>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</si>
  <si>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</si>
  <si>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</si>
  <si>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</si>
  <si>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</si>
  <si>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</si>
  <si>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</si>
  <si>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</si>
  <si>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</si>
  <si>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</si>
  <si>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</si>
  <si>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</si>
  <si>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</si>
  <si>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</si>
  <si>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</si>
  <si>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</si>
  <si>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</si>
  <si>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</si>
  <si>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</si>
  <si>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</si>
  <si>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</si>
  <si>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</si>
  <si>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</si>
  <si>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</si>
  <si>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</si>
  <si>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</si>
  <si>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</si>
  <si>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</si>
  <si>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</si>
  <si>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</si>
  <si>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</si>
  <si>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</si>
  <si>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</si>
  <si>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</si>
  <si>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</si>
  <si>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</si>
  <si>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</si>
  <si>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</si>
  <si>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</si>
  <si>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</si>
  <si>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</si>
  <si>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</si>
  <si>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</si>
  <si>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</si>
  <si>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</si>
  <si>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</si>
  <si>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</si>
  <si>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</si>
  <si>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</si>
  <si>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</si>
  <si>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</si>
  <si>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</si>
  <si>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</si>
  <si>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</si>
  <si>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</si>
  <si>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</si>
  <si>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</si>
  <si>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</si>
  <si>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</si>
  <si>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</si>
  <si>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</si>
  <si>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</si>
  <si>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</si>
  <si>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</si>
  <si>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</si>
  <si>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</si>
  <si>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</si>
  <si>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</si>
  <si>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</si>
  <si>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</si>
  <si>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</si>
  <si>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</si>
  <si>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</si>
  <si>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</si>
  <si>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</si>
  <si>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</si>
  <si>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</si>
  <si>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</si>
  <si>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</si>
  <si>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</si>
  <si>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</si>
  <si>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</si>
  <si>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</si>
  <si>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</si>
  <si>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</si>
  <si>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</si>
  <si>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</si>
  <si>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</si>
  <si>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</si>
  <si>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</si>
  <si>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</si>
  <si>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</si>
  <si>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</si>
  <si>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</si>
  <si>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</si>
  <si>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</si>
  <si>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</si>
  <si>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</si>
  <si>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</si>
  <si>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</si>
  <si>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</si>
  <si>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</si>
  <si>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</si>
  <si>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</si>
  <si>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</si>
  <si>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</si>
  <si>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</si>
  <si>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</si>
  <si>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</si>
  <si>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</si>
  <si>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</si>
  <si>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</si>
  <si>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</si>
  <si>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</si>
  <si>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</si>
  <si>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</si>
  <si>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</si>
  <si>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</si>
  <si>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</si>
  <si>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</si>
  <si>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</si>
  <si>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</si>
  <si>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</si>
  <si>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</si>
  <si>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</si>
  <si>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</si>
  <si>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</si>
  <si>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</si>
  <si>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</si>
  <si>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</si>
  <si>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</si>
  <si>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</si>
  <si>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</si>
  <si>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</si>
  <si>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</si>
  <si>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</si>
  <si>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</si>
  <si>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</si>
  <si>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</si>
  <si>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</si>
  <si>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</si>
  <si>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</si>
  <si>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</si>
  <si>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</si>
  <si>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</si>
  <si>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</si>
  <si>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</si>
  <si>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</si>
  <si>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</si>
  <si>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</si>
  <si>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</si>
  <si>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</si>
  <si>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</si>
  <si>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</si>
  <si>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</si>
  <si>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</si>
  <si>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</si>
  <si>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</si>
  <si>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</si>
  <si>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</si>
  <si>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</si>
  <si>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</si>
  <si>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</si>
  <si>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</si>
  <si>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</si>
  <si>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</si>
  <si>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</si>
  <si>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</si>
  <si>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</si>
  <si>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</si>
  <si>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</si>
  <si>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</si>
  <si>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</si>
  <si>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</si>
  <si>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</si>
  <si>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</si>
  <si>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</si>
  <si>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</si>
  <si>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</si>
  <si>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</si>
  <si>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</si>
  <si>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</si>
  <si>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</si>
  <si>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</si>
  <si>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</si>
  <si>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</si>
  <si>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</si>
  <si>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</si>
  <si>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</si>
  <si>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</si>
  <si>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</si>
  <si>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</si>
  <si>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</si>
  <si>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</si>
  <si>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</si>
  <si>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</si>
  <si>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</si>
  <si>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</si>
  <si>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</si>
  <si>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</si>
  <si>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</si>
  <si>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</si>
  <si>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</si>
  <si>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</si>
  <si>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</si>
  <si>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</si>
  <si>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</si>
  <si>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</si>
  <si>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</si>
  <si>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</si>
  <si>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</si>
  <si>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</si>
  <si>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</si>
  <si>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</si>
  <si>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</si>
  <si>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</si>
  <si>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</si>
  <si>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</si>
  <si>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</si>
  <si>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</si>
  <si>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</si>
  <si>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</si>
  <si>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</si>
  <si>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</si>
  <si>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</si>
  <si>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</si>
  <si>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</si>
  <si>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</si>
  <si>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</si>
  <si>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</si>
  <si>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</si>
  <si>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</si>
  <si>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</si>
  <si>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</si>
  <si>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</si>
  <si>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</si>
  <si>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</si>
  <si>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</si>
  <si>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</si>
  <si>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</si>
  <si>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</si>
  <si>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</si>
  <si>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</si>
  <si>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</si>
  <si>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</si>
  <si>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</si>
  <si>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</si>
  <si>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</si>
  <si>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</si>
  <si>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</si>
  <si>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</si>
  <si>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</si>
  <si>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</si>
  <si>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</si>
  <si>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</si>
  <si>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</si>
  <si>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</si>
  <si>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</si>
  <si>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</si>
  <si>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</si>
  <si>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</si>
  <si>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</si>
  <si>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</si>
  <si>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</si>
  <si>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</si>
  <si>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</si>
  <si>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</si>
  <si>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</si>
  <si>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</si>
  <si>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</si>
  <si>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</si>
  <si>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</si>
  <si>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</si>
  <si>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</si>
  <si>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</si>
  <si>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</si>
  <si>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</si>
  <si>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</si>
  <si>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</si>
  <si>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</si>
  <si>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</si>
  <si>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</si>
  <si>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</si>
  <si>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</si>
  <si>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</si>
  <si>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</si>
  <si>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</si>
  <si>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</si>
  <si>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</si>
  <si>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</si>
  <si>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</si>
  <si>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</si>
  <si>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</si>
  <si>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</si>
  <si>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</si>
  <si>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</si>
  <si>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</si>
  <si>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</si>
  <si>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</si>
  <si>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</si>
  <si>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</si>
  <si>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</si>
  <si>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</si>
  <si>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</si>
  <si>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</si>
  <si>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</si>
  <si>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</si>
  <si>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</si>
  <si>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</si>
  <si>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</si>
  <si>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</si>
  <si>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</si>
  <si>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</si>
  <si>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</si>
  <si>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</si>
  <si>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</si>
  <si>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</si>
  <si>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</si>
  <si>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</si>
  <si>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</si>
  <si>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</si>
  <si>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</si>
  <si>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</si>
  <si>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</si>
  <si>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</si>
  <si>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</si>
  <si>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</si>
  <si>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</si>
  <si>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</si>
  <si>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</si>
  <si>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</si>
  <si>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</si>
  <si>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</si>
  <si>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</si>
  <si>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</si>
  <si>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</si>
  <si>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</si>
  <si>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</si>
  <si>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</si>
  <si>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</si>
  <si>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</si>
  <si>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</si>
  <si>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</si>
  <si>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</si>
  <si>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</si>
  <si>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</si>
  <si>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</si>
  <si>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</si>
  <si>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</si>
  <si>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</si>
  <si>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</si>
  <si>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</si>
  <si>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</si>
  <si>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</si>
  <si>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</si>
  <si>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</si>
  <si>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</si>
  <si>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</si>
  <si>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</si>
  <si>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</si>
  <si>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</si>
  <si>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</si>
  <si>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</si>
  <si>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</si>
  <si>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</si>
  <si>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</si>
  <si>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</si>
  <si>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</si>
  <si>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</si>
  <si>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</si>
  <si>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</si>
  <si>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</si>
  <si>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</si>
  <si>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</si>
  <si>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</si>
  <si>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</si>
  <si>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</si>
  <si>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</si>
  <si>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</si>
  <si>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</si>
  <si>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</si>
  <si>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</si>
  <si>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</si>
  <si>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</si>
  <si>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</si>
  <si>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</si>
  <si>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</si>
  <si>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</si>
  <si>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</si>
  <si>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</si>
  <si>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</si>
  <si>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</si>
  <si>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</si>
  <si>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</si>
  <si>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</si>
  <si>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</si>
  <si>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</si>
  <si>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</si>
  <si>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</si>
  <si>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</si>
  <si>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</si>
  <si>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</si>
  <si>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</si>
  <si>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</si>
  <si>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</si>
  <si>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</si>
  <si>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</si>
  <si>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</si>
  <si>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</si>
  <si>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</si>
  <si>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</si>
  <si>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</si>
  <si>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</si>
  <si>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</si>
  <si>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</si>
  <si>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</si>
  <si>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</si>
  <si>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</si>
  <si>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</si>
  <si>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</si>
  <si>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</si>
  <si>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</si>
  <si>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</si>
  <si>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</si>
  <si>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</si>
  <si>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</si>
  <si>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</si>
  <si>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</si>
  <si>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</si>
  <si>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</si>
  <si>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</si>
  <si>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</si>
  <si>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</si>
  <si>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</si>
  <si>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</si>
  <si>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</si>
  <si>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</si>
  <si>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</si>
  <si>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</si>
  <si>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</si>
  <si>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</si>
  <si>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</si>
  <si>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</si>
  <si>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</si>
  <si>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</si>
  <si>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</si>
  <si>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</si>
  <si>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</si>
  <si>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</si>
  <si>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</si>
  <si>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</si>
  <si>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</si>
  <si>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</si>
  <si>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</si>
  <si>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</si>
  <si>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</si>
  <si>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</si>
  <si>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</si>
  <si>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</si>
  <si>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</si>
  <si>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</si>
  <si>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</si>
  <si>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</si>
  <si>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</si>
  <si>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</si>
  <si>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</si>
  <si>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</si>
  <si>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</si>
  <si>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</si>
  <si>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</si>
  <si>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</si>
  <si>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</si>
  <si>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</si>
  <si>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</si>
  <si>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</si>
  <si>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</si>
  <si>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</si>
  <si>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</si>
  <si>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</si>
  <si>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</si>
  <si>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</si>
  <si>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</si>
  <si>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</si>
  <si>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</si>
  <si>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</si>
  <si>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</si>
  <si>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</si>
  <si>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</si>
  <si>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</si>
  <si>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</si>
  <si>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</si>
  <si>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</si>
  <si>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</si>
  <si>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</si>
  <si>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</si>
  <si>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</si>
  <si>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</si>
  <si>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</si>
  <si>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</si>
  <si>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</si>
  <si>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</si>
  <si>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</si>
  <si>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</si>
  <si>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</si>
  <si>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</si>
  <si>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</si>
  <si>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</si>
  <si>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</si>
  <si>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</si>
  <si>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</si>
  <si>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</si>
  <si>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</si>
  <si>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</si>
  <si>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</si>
  <si>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</si>
  <si>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</si>
  <si>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</si>
  <si>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</si>
  <si>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</si>
  <si>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</si>
  <si>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</si>
  <si>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</si>
  <si>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</si>
  <si>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</si>
  <si>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</si>
  <si>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</si>
  <si>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</si>
  <si>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</si>
  <si>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</si>
  <si>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</si>
  <si>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</si>
  <si>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</si>
  <si>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</si>
  <si>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</si>
  <si>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</si>
  <si>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</si>
  <si>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</si>
  <si>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</si>
  <si>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</si>
  <si>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</si>
  <si>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</si>
  <si>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</si>
  <si>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</si>
  <si>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</si>
  <si>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</si>
  <si>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</si>
  <si>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</si>
  <si>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</si>
  <si>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</si>
  <si>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</si>
  <si>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</si>
  <si>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</si>
  <si>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</si>
  <si>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</si>
  <si>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</si>
  <si>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</si>
  <si>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</si>
  <si>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</si>
  <si>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</si>
  <si>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</si>
  <si>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</si>
  <si>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</si>
  <si>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</si>
  <si>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</si>
  <si>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</si>
  <si>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</si>
  <si>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</si>
  <si>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</si>
  <si>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</si>
  <si>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</si>
  <si>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</si>
  <si>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</si>
  <si>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</si>
  <si>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</si>
  <si>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</si>
  <si>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</si>
  <si>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</si>
  <si>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</si>
  <si>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</si>
  <si>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</si>
  <si>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</si>
  <si>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</si>
  <si>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</si>
  <si>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</si>
  <si>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</si>
  <si>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</si>
  <si>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</si>
  <si>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</si>
  <si>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</si>
  <si>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</si>
  <si>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</si>
  <si>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</si>
  <si>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</si>
  <si>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</si>
  <si>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</si>
  <si>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</si>
  <si>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</si>
  <si>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</si>
  <si>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</si>
  <si>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</si>
  <si>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</si>
  <si>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</si>
  <si>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</si>
  <si>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</si>
  <si>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</si>
  <si>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</si>
  <si>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</si>
  <si>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</si>
  <si>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</si>
  <si>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</si>
  <si>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</si>
  <si>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</si>
  <si>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</si>
  <si>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</si>
  <si>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</si>
  <si>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</si>
  <si>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</si>
  <si>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</si>
  <si>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</si>
  <si>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</si>
  <si>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</si>
  <si>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</si>
  <si>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</si>
  <si>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</si>
  <si>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</si>
  <si>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</si>
  <si>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</si>
  <si>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</si>
  <si>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</si>
  <si>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</si>
  <si>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</si>
  <si>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</si>
  <si>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</si>
  <si>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</si>
  <si>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</si>
  <si>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</si>
  <si>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</si>
  <si>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</si>
  <si>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</si>
  <si>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</si>
  <si>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</si>
  <si>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</si>
  <si>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</si>
  <si>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</si>
  <si>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</si>
  <si>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</si>
  <si>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</si>
  <si>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</si>
  <si>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</si>
  <si>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</si>
  <si>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</si>
  <si>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</si>
  <si>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</si>
  <si>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</si>
  <si>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</si>
  <si>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</si>
  <si>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</si>
  <si>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</si>
  <si>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</si>
  <si>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</si>
  <si>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</si>
  <si>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</si>
  <si>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</si>
  <si>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</si>
  <si>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</si>
  <si>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</si>
  <si>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</si>
  <si>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</si>
  <si>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</si>
  <si>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</si>
  <si>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</si>
  <si>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</si>
  <si>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</si>
  <si>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</si>
  <si>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</si>
  <si>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</si>
  <si>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</si>
  <si>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</si>
  <si>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</si>
  <si>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</si>
  <si>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</si>
  <si>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</si>
  <si>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</si>
  <si>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</si>
  <si>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</si>
  <si>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</si>
  <si>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</si>
  <si>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</si>
  <si>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</si>
  <si>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</si>
  <si>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</si>
  <si>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</si>
  <si>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</si>
  <si>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</si>
  <si>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</si>
  <si>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</si>
  <si>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</si>
  <si>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</si>
  <si>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</si>
  <si>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</si>
  <si>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</si>
  <si>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</si>
  <si>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</si>
  <si>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</si>
  <si>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</si>
  <si>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</si>
  <si>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</si>
  <si>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</si>
  <si>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</si>
  <si>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</si>
  <si>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</si>
  <si>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</si>
  <si>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</si>
  <si>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</si>
  <si>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</si>
  <si>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</si>
  <si>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</si>
  <si>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</si>
  <si>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</si>
  <si>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</si>
  <si>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</si>
  <si>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</si>
  <si>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</si>
  <si>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</si>
  <si>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</si>
  <si>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</si>
  <si>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</si>
  <si>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</si>
  <si>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</si>
  <si>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</si>
  <si>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</si>
  <si>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</si>
  <si>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</si>
  <si>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</si>
  <si>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</si>
  <si>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</si>
  <si>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</si>
  <si>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</si>
  <si>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</si>
  <si>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</si>
  <si>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</si>
  <si>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</si>
  <si>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</si>
  <si>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</si>
  <si>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</si>
  <si>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</si>
  <si>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</si>
  <si>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</si>
  <si>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</si>
  <si>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</si>
  <si>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</si>
  <si>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</si>
  <si>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</si>
  <si>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</si>
  <si>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</si>
  <si>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</si>
  <si>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</si>
  <si>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</si>
  <si>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</si>
  <si>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</si>
  <si>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</si>
  <si>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</si>
  <si>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</si>
  <si>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</si>
  <si>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</si>
  <si>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</si>
  <si>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</si>
  <si>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</si>
  <si>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</si>
  <si>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</si>
  <si>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</si>
  <si>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</si>
  <si>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</si>
  <si>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</si>
  <si>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</si>
  <si>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</si>
  <si>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</si>
  <si>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</si>
  <si>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</si>
  <si>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</si>
  <si>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</si>
  <si>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</si>
  <si>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</si>
  <si>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</si>
  <si>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</si>
  <si>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</si>
  <si>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</si>
  <si>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</si>
  <si>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</si>
  <si>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</si>
  <si>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</si>
  <si>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</si>
  <si>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</si>
  <si>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</si>
  <si>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</si>
  <si>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</si>
  <si>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</si>
  <si>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</si>
  <si>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</si>
  <si>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</si>
  <si>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</si>
  <si>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</si>
  <si>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</si>
  <si>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</si>
  <si>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</si>
  <si>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</si>
  <si>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</si>
  <si>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</si>
  <si>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</si>
  <si>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</si>
  <si>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</si>
  <si>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</si>
  <si>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</si>
  <si>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</si>
  <si>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</si>
  <si>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</si>
  <si>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</si>
  <si>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</si>
  <si>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</si>
  <si>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</si>
  <si>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</si>
  <si>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</si>
  <si>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</si>
  <si>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</si>
  <si>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</si>
  <si>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</si>
  <si>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</si>
  <si>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</si>
  <si>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</si>
  <si>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</si>
  <si>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</si>
  <si>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</si>
  <si>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</si>
  <si>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</si>
  <si>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</si>
  <si>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</si>
  <si>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</si>
  <si>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</si>
  <si>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</si>
  <si>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</si>
  <si>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</si>
  <si>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</si>
  <si>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</si>
  <si>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</si>
  <si>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</si>
  <si>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</si>
  <si>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</si>
  <si>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</si>
  <si>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</si>
  <si>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</si>
  <si>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</si>
  <si>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</si>
  <si>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</si>
  <si>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</si>
  <si>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</si>
  <si>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</si>
  <si>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</si>
  <si>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</si>
  <si>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</si>
  <si>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</si>
  <si>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</si>
  <si>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</si>
  <si>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</si>
  <si>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</si>
  <si>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</si>
  <si>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</si>
  <si>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</si>
  <si>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</si>
  <si>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</si>
  <si>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</si>
  <si>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</si>
  <si>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</si>
  <si>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</si>
  <si>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</si>
  <si>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</si>
  <si>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</si>
  <si>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</si>
  <si>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</si>
  <si>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</si>
  <si>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</si>
  <si>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</si>
  <si>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</si>
  <si>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</si>
  <si>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</si>
  <si>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</si>
  <si>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</si>
  <si>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</si>
  <si>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</si>
  <si>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</si>
  <si>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</si>
  <si>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</si>
  <si>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</si>
  <si>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</si>
  <si>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</si>
  <si>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</si>
  <si>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</si>
  <si>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</si>
  <si>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</si>
  <si>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</si>
  <si>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</si>
  <si>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</si>
  <si>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</si>
  <si>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</si>
  <si>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</si>
  <si>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</si>
  <si>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</si>
  <si>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</si>
  <si>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</si>
  <si>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</si>
  <si>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</si>
  <si>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</si>
  <si>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</si>
  <si>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</si>
  <si>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</si>
  <si>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</si>
  <si>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</si>
  <si>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</si>
  <si>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</si>
  <si>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</si>
  <si>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</si>
  <si>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</si>
  <si>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</si>
  <si>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</si>
  <si>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</si>
  <si>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</si>
  <si>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</si>
  <si>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</si>
  <si>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</si>
  <si>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</si>
  <si>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</si>
  <si>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</si>
  <si>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</si>
  <si>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</si>
  <si>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</si>
  <si>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</si>
  <si>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</si>
  <si>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</si>
  <si>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</si>
  <si>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</si>
  <si>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</si>
  <si>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</si>
  <si>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</si>
  <si>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</si>
  <si>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</si>
  <si>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</si>
  <si>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</si>
  <si>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</si>
  <si>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</si>
  <si>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</si>
  <si>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</si>
  <si>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</si>
  <si>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</si>
  <si>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</si>
  <si>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</si>
  <si>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</si>
  <si>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</si>
  <si>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</si>
  <si>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</si>
  <si>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</si>
  <si>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</si>
  <si>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</si>
  <si>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</si>
  <si>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</si>
  <si>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</si>
  <si>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</si>
  <si>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</si>
  <si>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</si>
  <si>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</si>
  <si>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</si>
  <si>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</si>
  <si>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</si>
  <si>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</si>
  <si>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</si>
  <si>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</si>
  <si>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</si>
  <si>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</si>
  <si>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</si>
  <si>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</si>
  <si>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</si>
  <si>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</si>
  <si>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</si>
  <si>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</si>
  <si>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</si>
  <si>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</si>
  <si>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</si>
  <si>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</si>
  <si>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</si>
  <si>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</si>
  <si>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</si>
  <si>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</si>
  <si>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</si>
  <si>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</si>
  <si>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</si>
  <si>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</si>
  <si>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</si>
  <si>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</si>
  <si>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</si>
  <si>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</si>
  <si>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</si>
  <si>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</si>
  <si>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</si>
  <si>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</si>
  <si>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</si>
  <si>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</si>
  <si>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</si>
  <si>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</si>
  <si>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</si>
  <si>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</si>
  <si>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</si>
  <si>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</si>
  <si>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</si>
  <si>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</si>
  <si>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</si>
  <si>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</si>
  <si>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</si>
  <si>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</si>
  <si>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</si>
  <si>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</si>
  <si>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</si>
  <si>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</si>
  <si>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</si>
  <si>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</si>
  <si>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</si>
  <si>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</si>
  <si>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</si>
  <si>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</si>
  <si>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</si>
  <si>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</si>
  <si>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</si>
  <si>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</si>
  <si>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</si>
  <si>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</si>
  <si>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</si>
  <si>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</si>
  <si>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</si>
  <si>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</si>
  <si>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</si>
  <si>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</si>
  <si>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</si>
  <si>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</si>
  <si>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</si>
  <si>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</si>
  <si>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</si>
  <si>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</si>
  <si>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</si>
  <si>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</si>
  <si>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</si>
  <si>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</si>
  <si>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</si>
  <si>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</si>
  <si>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</si>
  <si>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</si>
  <si>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</si>
  <si>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</si>
  <si>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</si>
  <si>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</si>
  <si>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</si>
  <si>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</si>
  <si>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</si>
  <si>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</si>
  <si>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</si>
  <si>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</si>
  <si>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</si>
  <si>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</si>
  <si>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</si>
  <si>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</si>
  <si>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</si>
  <si>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</si>
  <si>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</si>
  <si>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</si>
  <si>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</si>
  <si>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</si>
  <si>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</si>
  <si>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</si>
  <si>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</si>
  <si>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</si>
  <si>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</si>
  <si>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</si>
  <si>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</si>
  <si>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</si>
  <si>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</si>
  <si>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</si>
  <si>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</si>
  <si>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</si>
  <si>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</si>
  <si>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</si>
  <si>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</si>
  <si>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</si>
  <si>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</si>
  <si>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</si>
  <si>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</si>
  <si>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</si>
  <si>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</si>
  <si>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</si>
  <si>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</si>
  <si>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</si>
  <si>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</si>
  <si>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</si>
  <si>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</si>
  <si>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</si>
  <si>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</si>
  <si>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</si>
  <si>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</si>
  <si>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</si>
  <si>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</si>
  <si>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</si>
  <si>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</si>
  <si>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</si>
  <si>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</si>
  <si>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</si>
  <si>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</si>
  <si>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</si>
  <si>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</si>
  <si>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</si>
  <si>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</si>
  <si>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</si>
  <si>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</si>
  <si>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</si>
  <si>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</si>
  <si>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</si>
  <si>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</si>
  <si>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</si>
  <si>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</si>
  <si>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</si>
  <si>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</si>
  <si>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</si>
  <si>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</si>
  <si>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</si>
  <si>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</si>
  <si>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</si>
  <si>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</si>
  <si>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</si>
  <si>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</si>
  <si>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</si>
  <si>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</si>
  <si>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</si>
  <si>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</si>
  <si>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</si>
  <si>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</si>
  <si>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</si>
  <si>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</si>
  <si>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</si>
  <si>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</si>
  <si>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</si>
  <si>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</si>
  <si>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</si>
  <si>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</si>
  <si>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</si>
  <si>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</si>
  <si>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</si>
  <si>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</si>
  <si>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</si>
  <si>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</si>
  <si>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</si>
  <si>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</si>
  <si>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</si>
  <si>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</si>
  <si>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</si>
  <si>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</si>
  <si>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</si>
  <si>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</si>
  <si>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</si>
  <si>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</si>
  <si>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</si>
  <si>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</si>
  <si>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</si>
  <si>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</si>
  <si>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</si>
  <si>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</si>
  <si>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</si>
  <si>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</si>
  <si>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</si>
  <si>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</si>
  <si>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</si>
  <si>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</si>
  <si>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</si>
  <si>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</si>
  <si>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</si>
  <si>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</si>
  <si>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</si>
  <si>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</si>
  <si>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</si>
  <si>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</si>
  <si>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</si>
  <si>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</si>
  <si>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</si>
  <si>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</si>
  <si>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</si>
  <si>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</si>
  <si>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</si>
  <si>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</si>
  <si>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</si>
  <si>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</si>
  <si>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</si>
  <si>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</si>
  <si>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</si>
  <si>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</si>
  <si>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</si>
  <si>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</si>
  <si>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</si>
  <si>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</si>
  <si>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</si>
  <si>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</si>
  <si>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</si>
  <si>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</si>
  <si>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</si>
  <si>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</si>
  <si>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</si>
  <si>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</si>
  <si>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</si>
  <si>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</si>
  <si>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</si>
  <si>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</si>
  <si>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</si>
  <si>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</si>
  <si>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</si>
  <si>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</si>
  <si>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</si>
  <si>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</si>
  <si>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</si>
  <si>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</si>
  <si>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</si>
  <si>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</si>
  <si>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</si>
  <si>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</si>
  <si>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</si>
  <si>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</si>
  <si>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</si>
  <si>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</si>
  <si>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</si>
  <si>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</si>
  <si>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</si>
  <si>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</si>
  <si>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</si>
  <si>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</si>
  <si>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</si>
  <si>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</si>
  <si>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</si>
  <si>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</si>
  <si>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</si>
  <si>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</si>
  <si>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</si>
  <si>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</si>
  <si>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</si>
  <si>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</si>
  <si>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</si>
  <si>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</si>
  <si>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</si>
  <si>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</si>
  <si>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</si>
  <si>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</si>
  <si>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</si>
  <si>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</si>
  <si>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</si>
  <si>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</si>
  <si>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</si>
  <si>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</si>
  <si>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</si>
  <si>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</si>
  <si>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</si>
  <si>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</si>
  <si>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</si>
  <si>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</si>
  <si>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</si>
  <si>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</si>
  <si>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</si>
  <si>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</si>
  <si>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</si>
  <si>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</si>
  <si>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</si>
  <si>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</si>
  <si>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</si>
  <si>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</si>
  <si>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</si>
  <si>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</si>
  <si>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</si>
  <si>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</si>
  <si>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</si>
  <si>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</si>
  <si>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</si>
  <si>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</si>
  <si>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</si>
  <si>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</si>
  <si>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</si>
  <si>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</si>
  <si>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</si>
  <si>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</si>
  <si>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</si>
  <si>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</si>
  <si>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</si>
  <si>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</si>
  <si>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</si>
  <si>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</si>
  <si>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</si>
  <si>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</si>
  <si>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</si>
  <si>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</si>
  <si>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</si>
  <si>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</si>
  <si>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</si>
  <si>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</si>
  <si>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</si>
  <si>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</si>
  <si>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</si>
  <si>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</si>
  <si>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</si>
  <si>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</si>
  <si>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</si>
  <si>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</si>
  <si>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</si>
  <si>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</si>
  <si>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</si>
  <si>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</si>
  <si>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</si>
  <si>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</si>
  <si>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</si>
  <si>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</si>
  <si>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</si>
  <si>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</si>
  <si>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</si>
  <si>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</si>
  <si>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</si>
  <si>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</si>
  <si>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</si>
  <si>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</si>
  <si>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</si>
  <si>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</si>
  <si>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</si>
  <si>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</si>
  <si>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</si>
  <si>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</si>
  <si>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</si>
  <si>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</si>
  <si>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</si>
  <si>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</si>
  <si>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</si>
  <si>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</si>
  <si>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</si>
  <si>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</si>
  <si>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</si>
  <si>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</si>
  <si>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</si>
  <si>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</si>
  <si>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</si>
  <si>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</si>
  <si>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</si>
  <si>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</si>
  <si>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</si>
  <si>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</si>
  <si>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</si>
  <si>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</si>
  <si>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</si>
  <si>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</si>
  <si>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</si>
  <si>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</si>
  <si>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</si>
  <si>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</si>
  <si>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</si>
  <si>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</si>
  <si>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</si>
  <si>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</si>
  <si>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</si>
  <si>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</si>
  <si>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</si>
  <si>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</si>
  <si>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</si>
  <si>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</si>
  <si>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</si>
  <si>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</si>
  <si>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</si>
  <si>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</si>
  <si>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</si>
  <si>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</si>
  <si>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</si>
  <si>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</si>
  <si>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</si>
  <si>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</si>
  <si>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</si>
  <si>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</si>
  <si>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</si>
  <si>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</si>
  <si>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</si>
  <si>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</si>
  <si>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</si>
  <si>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</si>
  <si>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</si>
  <si>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</si>
  <si>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</si>
  <si>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</si>
  <si>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</si>
  <si>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</si>
  <si>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</si>
  <si>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</si>
  <si>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</si>
  <si>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</si>
  <si>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</si>
  <si>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</si>
  <si>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</si>
  <si>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</si>
  <si>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</si>
  <si>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</si>
  <si>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</si>
  <si>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</si>
  <si>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</si>
  <si>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</si>
  <si>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</si>
  <si>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</si>
  <si>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</si>
  <si>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</si>
  <si>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</si>
  <si>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</si>
  <si>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</si>
  <si>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</si>
  <si>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</si>
  <si>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</si>
  <si>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</si>
  <si>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</si>
  <si>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</si>
  <si>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</si>
  <si>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</si>
  <si>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</si>
  <si>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</si>
  <si>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</si>
  <si>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</si>
  <si>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</si>
  <si>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</si>
  <si>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</si>
  <si>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</si>
  <si>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</si>
  <si>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</si>
  <si>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</si>
  <si>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</si>
  <si>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</si>
  <si>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</si>
  <si>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</si>
  <si>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</si>
  <si>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</si>
  <si>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</si>
  <si>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</si>
  <si>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</si>
  <si>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</si>
  <si>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</si>
  <si>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</si>
  <si>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</si>
  <si>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</si>
  <si>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</si>
  <si>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</si>
  <si>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</si>
  <si>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</si>
  <si>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</si>
  <si>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</si>
  <si>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</si>
  <si>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</si>
  <si>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</si>
  <si>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</si>
  <si>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</si>
  <si>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</si>
  <si>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</si>
  <si>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</si>
  <si>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</si>
  <si>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</si>
  <si>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</si>
  <si>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</si>
  <si>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</si>
  <si>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</si>
  <si>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</si>
  <si>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</si>
  <si>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</si>
  <si>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</si>
  <si>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</si>
  <si>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</si>
  <si>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</si>
  <si>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</si>
  <si>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</si>
  <si>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</si>
  <si>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</si>
  <si>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</si>
  <si>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</si>
  <si>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</si>
  <si>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</si>
  <si>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</si>
  <si>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</si>
  <si>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</si>
  <si>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</si>
  <si>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</si>
  <si>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</si>
  <si>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</si>
  <si>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</si>
  <si>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</si>
  <si>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</si>
  <si>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</si>
  <si>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</si>
  <si>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</si>
  <si>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</si>
  <si>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</si>
  <si>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</si>
  <si>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</si>
  <si>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</si>
  <si>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</si>
  <si>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</si>
  <si>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</si>
  <si>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</si>
  <si>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</si>
  <si>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</si>
  <si>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</si>
  <si>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</si>
  <si>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</si>
  <si>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</si>
  <si>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</si>
  <si>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</si>
  <si>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</si>
  <si>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</si>
  <si>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</si>
  <si>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</si>
  <si>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</si>
  <si>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</si>
  <si>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</si>
  <si>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</si>
  <si>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</si>
  <si>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</si>
  <si>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</si>
  <si>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</si>
  <si>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</si>
  <si>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</si>
  <si>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</si>
  <si>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</si>
  <si>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</si>
  <si>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</si>
  <si>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</si>
  <si>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</si>
  <si>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</si>
  <si>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</si>
  <si>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</si>
  <si>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</si>
  <si>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</si>
  <si>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</si>
  <si>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</si>
  <si>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</si>
  <si>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</si>
  <si>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</si>
  <si>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</si>
  <si>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</si>
  <si>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</si>
  <si>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</si>
  <si>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</si>
  <si>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</si>
  <si>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</si>
  <si>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</si>
  <si>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</si>
  <si>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</si>
  <si>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</si>
  <si>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</si>
  <si>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</si>
  <si>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</si>
  <si>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</si>
  <si>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</si>
  <si>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</si>
  <si>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</si>
  <si>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</si>
  <si>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</si>
  <si>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</si>
  <si>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</si>
  <si>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</si>
  <si>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</si>
  <si>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</si>
  <si>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</si>
  <si>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</si>
  <si>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</si>
  <si>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</si>
  <si>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</si>
  <si>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</si>
  <si>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</si>
  <si>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</si>
  <si>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</si>
  <si>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</si>
  <si>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</si>
  <si>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</si>
  <si>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</si>
  <si>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</si>
  <si>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</si>
  <si>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</si>
  <si>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</si>
  <si>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</si>
  <si>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</si>
  <si>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</si>
  <si>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</si>
  <si>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</si>
  <si>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</si>
  <si>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</si>
  <si>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</si>
  <si>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</si>
  <si>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</si>
  <si>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</si>
  <si>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</si>
  <si>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</si>
  <si>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</si>
  <si>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</si>
  <si>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</si>
  <si>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</si>
  <si>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</si>
  <si>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</si>
  <si>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</si>
  <si>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</si>
  <si>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</si>
  <si>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</si>
  <si>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</si>
  <si>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</si>
  <si>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</si>
  <si>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</si>
  <si>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</si>
  <si>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</si>
  <si>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</si>
  <si>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</si>
  <si>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</si>
  <si>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</si>
  <si>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</si>
  <si>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</si>
  <si>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</si>
  <si>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</si>
  <si>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</si>
  <si>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</si>
  <si>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</si>
  <si>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</si>
  <si>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</si>
  <si>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</si>
  <si>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</si>
  <si>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</si>
  <si>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</si>
  <si>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</si>
  <si>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</si>
  <si>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</si>
  <si>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</si>
  <si>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</si>
  <si>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</si>
  <si>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</si>
  <si>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</si>
  <si>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</si>
  <si>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</si>
  <si>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</si>
  <si>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</si>
  <si>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</si>
  <si>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</si>
  <si>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</si>
  <si>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</si>
  <si>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</si>
  <si>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</si>
  <si>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</si>
  <si>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</si>
  <si>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</si>
  <si>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</si>
  <si>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</si>
  <si>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</si>
  <si>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</si>
  <si>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</si>
  <si>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</si>
  <si>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</si>
  <si>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</si>
  <si>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</si>
  <si>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</si>
  <si>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</si>
  <si>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</si>
  <si>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</si>
  <si>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</si>
  <si>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</si>
  <si>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</si>
  <si>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</si>
  <si>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</si>
  <si>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</si>
  <si>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</si>
  <si>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</si>
  <si>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</si>
  <si>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</si>
  <si>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</si>
  <si>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</si>
  <si>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</si>
  <si>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</si>
  <si>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</si>
  <si>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</si>
  <si>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</si>
  <si>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</si>
  <si>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</si>
  <si>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</si>
  <si>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</si>
  <si>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</si>
  <si>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</si>
  <si>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</si>
  <si>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</si>
  <si>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</si>
  <si>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</si>
  <si>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</si>
  <si>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</si>
  <si>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</si>
  <si>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</si>
  <si>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</si>
  <si>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</si>
  <si>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</si>
  <si>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</si>
  <si>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</si>
  <si>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</si>
  <si>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</si>
  <si>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</si>
  <si>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</si>
  <si>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</si>
  <si>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</si>
  <si>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</si>
  <si>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</si>
  <si>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</si>
  <si>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</si>
  <si>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</si>
  <si>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</si>
  <si>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</si>
  <si>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</si>
  <si>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</si>
  <si>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</si>
  <si>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</si>
  <si>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</si>
  <si>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</si>
  <si>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</si>
  <si>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</si>
  <si>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</si>
  <si>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</si>
  <si>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</si>
  <si>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</si>
  <si>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</si>
  <si>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</si>
  <si>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</si>
  <si>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</si>
  <si>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</si>
  <si>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</si>
  <si>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</si>
  <si>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</si>
  <si>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</si>
  <si>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</si>
  <si>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</si>
  <si>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</si>
  <si>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</si>
  <si>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</si>
  <si>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</si>
  <si>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</si>
  <si>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</si>
  <si>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</si>
  <si>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</si>
  <si>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</si>
  <si>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</si>
  <si>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</si>
  <si>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</si>
  <si>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</si>
  <si>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</si>
  <si>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</si>
  <si>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</si>
  <si>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</si>
  <si>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</si>
  <si>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</si>
  <si>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</si>
  <si>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</si>
  <si>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</si>
  <si>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</si>
  <si>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</si>
  <si>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</si>
  <si>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</si>
  <si>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</si>
  <si>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</si>
  <si>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</si>
  <si>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</si>
  <si>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</si>
  <si>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</si>
  <si>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</si>
  <si>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</si>
  <si>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</si>
  <si>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</si>
  <si>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</si>
  <si>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</si>
  <si>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</si>
  <si>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</si>
  <si>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</si>
  <si>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</si>
  <si>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</si>
  <si>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</si>
  <si>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</si>
  <si>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</si>
  <si>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</si>
  <si>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</si>
  <si>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</si>
  <si>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</si>
  <si>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</si>
  <si>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</si>
  <si>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</si>
  <si>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</si>
  <si>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</si>
  <si>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</si>
  <si>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</si>
  <si>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</si>
  <si>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</si>
  <si>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</si>
  <si>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</si>
  <si>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</si>
  <si>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</si>
  <si>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</si>
  <si>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</si>
  <si>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</si>
  <si>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</si>
  <si>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</si>
  <si>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</si>
  <si>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</si>
  <si>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</si>
  <si>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</si>
  <si>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</si>
  <si>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</si>
  <si>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</si>
  <si>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</si>
  <si>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</si>
  <si>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</si>
  <si>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</si>
  <si>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</si>
  <si>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</si>
  <si>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</si>
  <si>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</si>
  <si>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</si>
  <si>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</si>
  <si>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</si>
  <si>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</si>
  <si>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</si>
  <si>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</si>
  <si>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</si>
  <si>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</si>
  <si>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</si>
  <si>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</si>
  <si>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</si>
  <si>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</si>
  <si>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</si>
  <si>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</si>
  <si>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</si>
  <si>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</si>
  <si>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</si>
  <si>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</si>
  <si>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</si>
  <si>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</si>
  <si>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</si>
  <si>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</si>
  <si>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</si>
  <si>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</si>
  <si>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</si>
  <si>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</si>
  <si>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</si>
  <si>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</si>
  <si>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</si>
  <si>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</si>
  <si>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</si>
  <si>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</si>
  <si>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</si>
  <si>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</si>
  <si>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</si>
  <si>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</si>
  <si>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</si>
  <si>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</si>
  <si>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</si>
  <si>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</si>
  <si>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</si>
  <si>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</si>
  <si>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</si>
  <si>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</si>
  <si>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</si>
  <si>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</si>
  <si>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</si>
  <si>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</si>
  <si>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</si>
  <si>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</si>
  <si>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</si>
  <si>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</si>
  <si>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</si>
  <si>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</si>
  <si>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</si>
  <si>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</si>
  <si>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</si>
  <si>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</si>
  <si>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</si>
  <si>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</si>
  <si>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</si>
  <si>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</si>
  <si>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</si>
  <si>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</si>
  <si>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</si>
  <si>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</si>
  <si>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</si>
  <si>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</si>
  <si>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</si>
  <si>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</si>
  <si>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</si>
  <si>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</si>
  <si>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</si>
  <si>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</si>
  <si>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</si>
  <si>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</si>
  <si>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</si>
  <si>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</si>
  <si>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</si>
  <si>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</si>
  <si>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</si>
  <si>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</si>
  <si>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</si>
  <si>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</si>
  <si>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</si>
  <si>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</si>
  <si>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</si>
  <si>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</si>
  <si>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</si>
  <si>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</si>
  <si>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</si>
  <si>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</si>
  <si>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</si>
  <si>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</si>
  <si>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</si>
  <si>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</si>
  <si>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</si>
  <si>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</si>
  <si>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</si>
  <si>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</si>
  <si>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</si>
  <si>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</si>
  <si>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</si>
  <si>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</si>
  <si>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</si>
  <si>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</si>
  <si>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</si>
  <si>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</si>
  <si>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</si>
  <si>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</si>
  <si>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</si>
  <si>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</si>
  <si>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</si>
  <si>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</si>
  <si>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</si>
  <si>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</si>
  <si>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</si>
  <si>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</si>
  <si>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</si>
  <si>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</si>
  <si>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</si>
  <si>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</si>
  <si>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</si>
  <si>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</si>
  <si>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</si>
  <si>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</si>
  <si>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</si>
  <si>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</si>
  <si>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</si>
  <si>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</si>
  <si>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</si>
  <si>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</si>
  <si>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</si>
  <si>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</si>
  <si>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</si>
  <si>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</si>
  <si>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</si>
  <si>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</si>
  <si>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</si>
  <si>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</si>
  <si>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</si>
  <si>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</si>
  <si>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</si>
  <si>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</si>
  <si>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</si>
  <si>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</si>
  <si>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</si>
  <si>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</si>
  <si>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</si>
  <si>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</si>
  <si>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</si>
  <si>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</si>
  <si>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</si>
  <si>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</si>
  <si>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</si>
  <si>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</si>
  <si>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</si>
  <si>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</si>
  <si>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</si>
  <si>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</si>
  <si>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</si>
  <si>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</si>
  <si>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</si>
  <si>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</si>
  <si>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</si>
  <si>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</si>
  <si>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</si>
  <si>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</si>
  <si>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</si>
  <si>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</si>
  <si>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</si>
  <si>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</si>
  <si>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</si>
  <si>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</si>
  <si>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</si>
  <si>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</si>
  <si>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</si>
  <si>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</si>
  <si>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</si>
  <si>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</si>
  <si>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</si>
  <si>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</si>
  <si>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</si>
  <si>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</si>
  <si>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</si>
  <si>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</si>
  <si>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</si>
  <si>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</si>
  <si>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</si>
  <si>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</si>
  <si>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</si>
  <si>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</si>
  <si>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</si>
  <si>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</si>
  <si>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</si>
  <si>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</si>
  <si>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</si>
  <si>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</si>
  <si>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</si>
  <si>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</si>
  <si>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</si>
  <si>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</si>
  <si>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</si>
  <si>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</si>
  <si>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</si>
  <si>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</si>
  <si>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</si>
  <si>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</si>
  <si>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</si>
  <si>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</si>
  <si>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</si>
  <si>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</si>
  <si>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</si>
  <si>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</si>
  <si>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</si>
  <si>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</si>
  <si>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</si>
  <si>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</si>
  <si>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</si>
  <si>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</si>
  <si>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</si>
  <si>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</si>
  <si>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</si>
  <si>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</si>
  <si>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</si>
  <si>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</si>
  <si>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</si>
  <si>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</si>
  <si>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</si>
  <si>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</si>
  <si>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</si>
  <si>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</si>
  <si>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</si>
  <si>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</si>
  <si>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</si>
  <si>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</si>
  <si>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</si>
  <si>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</si>
  <si>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</si>
  <si>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</si>
  <si>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</si>
  <si>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</si>
  <si>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</si>
  <si>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</si>
  <si>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</si>
  <si>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</si>
  <si>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</si>
  <si>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</si>
  <si>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</si>
  <si>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</si>
  <si>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</si>
  <si>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</si>
  <si>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</si>
  <si>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</si>
  <si>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</si>
  <si>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</si>
  <si>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</si>
  <si>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</si>
  <si>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</si>
  <si>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</si>
  <si>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</si>
  <si>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</si>
  <si>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</si>
  <si>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</si>
  <si>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</si>
  <si>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</si>
  <si>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</si>
  <si>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</si>
  <si>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</si>
  <si>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</si>
  <si>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</si>
  <si>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</si>
  <si>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</si>
  <si>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</si>
  <si>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</si>
  <si>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</si>
  <si>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</si>
  <si>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</si>
  <si>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</si>
  <si>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</si>
  <si>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</si>
  <si>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</si>
  <si>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</si>
  <si>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</si>
  <si>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</si>
  <si>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</si>
  <si>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</si>
  <si>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</si>
  <si>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</si>
  <si>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</si>
  <si>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</si>
  <si>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</si>
  <si>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</si>
  <si>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</si>
  <si>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</si>
  <si>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</si>
  <si>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</si>
  <si>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</si>
  <si>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</si>
  <si>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</si>
  <si>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</si>
  <si>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</si>
  <si>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</si>
  <si>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</si>
  <si>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</si>
  <si>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</si>
  <si>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</si>
  <si>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</si>
  <si>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</si>
  <si>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</si>
  <si>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</si>
  <si>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</si>
  <si>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</si>
  <si>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</si>
  <si>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</si>
  <si>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</si>
  <si>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</si>
  <si>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</si>
  <si>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</si>
  <si>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</si>
  <si>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</si>
  <si>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</si>
  <si>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</si>
  <si>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</si>
  <si>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</si>
  <si>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</si>
  <si>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</si>
  <si>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</si>
  <si>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</si>
  <si>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</si>
  <si>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</si>
  <si>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</si>
  <si>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</si>
  <si>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</si>
  <si>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</si>
  <si>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</si>
  <si>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</si>
  <si>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</si>
  <si>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</si>
  <si>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</si>
  <si>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</si>
  <si>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</si>
  <si>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</si>
  <si>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</si>
  <si>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</si>
  <si>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</si>
  <si>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</si>
  <si>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</si>
  <si>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</si>
  <si>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</si>
  <si>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</si>
  <si>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</si>
  <si>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</si>
  <si>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</si>
  <si>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</si>
  <si>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</si>
  <si>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</si>
  <si>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</si>
  <si>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</si>
  <si>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</si>
  <si>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</si>
  <si>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</si>
  <si>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</si>
  <si>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</si>
  <si>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</si>
  <si>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</si>
  <si>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</si>
  <si>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</si>
  <si>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</si>
  <si>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</si>
  <si>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</si>
  <si>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</si>
  <si>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</si>
  <si>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</si>
  <si>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</si>
  <si>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</si>
  <si>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</si>
  <si>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</si>
  <si>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</si>
  <si>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</si>
  <si>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</si>
  <si>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</si>
  <si>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</si>
  <si>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</si>
  <si>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</si>
  <si>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</si>
  <si>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</si>
  <si>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</si>
  <si>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</si>
  <si>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</si>
  <si>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</si>
  <si>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</si>
  <si>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</si>
  <si>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</si>
  <si>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</si>
  <si>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</si>
  <si>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</si>
  <si>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</si>
  <si>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</si>
  <si>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</si>
  <si>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</si>
  <si>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</si>
  <si>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</si>
  <si>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</si>
  <si>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</si>
  <si>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</si>
  <si>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</si>
  <si>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</si>
  <si>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</si>
  <si>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</si>
  <si>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</si>
  <si>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</si>
  <si>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</si>
  <si>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</si>
  <si>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</si>
  <si>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</si>
  <si>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</si>
  <si>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</si>
  <si>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</si>
  <si>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</si>
  <si>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</si>
  <si>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</si>
  <si>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</si>
  <si>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</si>
  <si>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</si>
  <si>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</si>
  <si>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</si>
  <si>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</si>
  <si>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</si>
  <si>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</si>
  <si>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</si>
  <si>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</si>
  <si>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</si>
  <si>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</si>
  <si>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</si>
  <si>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</si>
  <si>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</si>
  <si>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</si>
  <si>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</si>
  <si>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</si>
  <si>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</si>
  <si>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</si>
  <si>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</si>
  <si>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</si>
  <si>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</si>
  <si>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</si>
  <si>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</si>
  <si>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</si>
  <si>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</si>
  <si>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</si>
  <si>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</si>
  <si>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</si>
  <si>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</si>
  <si>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</si>
  <si>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</si>
  <si>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</si>
  <si>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</si>
  <si>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</si>
  <si>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</si>
  <si>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</si>
  <si>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</si>
  <si>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</si>
  <si>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</si>
  <si>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</si>
  <si>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</si>
  <si>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</si>
  <si>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</si>
  <si>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</si>
  <si>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</si>
  <si>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</si>
  <si>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</si>
  <si>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</si>
  <si>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</si>
  <si>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</si>
  <si>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</si>
  <si>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</si>
  <si>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</si>
  <si>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</si>
  <si>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</si>
  <si>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</si>
  <si>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</si>
  <si>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</si>
  <si>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</si>
  <si>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</si>
  <si>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</si>
  <si>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</si>
  <si>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</si>
  <si>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</si>
  <si>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</si>
  <si>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</si>
  <si>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</si>
  <si>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</si>
  <si>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</si>
  <si>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</si>
  <si>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</si>
  <si>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</si>
  <si>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</si>
  <si>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</si>
  <si>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</si>
  <si>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</si>
  <si>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</si>
  <si>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</si>
  <si>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</si>
  <si>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</si>
  <si>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</si>
  <si>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</si>
  <si>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</si>
  <si>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</si>
  <si>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</si>
  <si>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</si>
  <si>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</si>
  <si>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</si>
  <si>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</si>
  <si>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</si>
  <si>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</si>
  <si>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</si>
  <si>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</si>
  <si>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</si>
  <si>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</si>
  <si>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</si>
  <si>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</si>
  <si>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</si>
  <si>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</si>
  <si>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</si>
  <si>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</si>
  <si>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</si>
  <si>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</si>
  <si>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</si>
  <si>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</si>
  <si>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</si>
  <si>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</si>
  <si>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</si>
  <si>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</si>
  <si>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</si>
  <si>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</si>
  <si>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</si>
  <si>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</si>
  <si>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</si>
  <si>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</si>
  <si>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</si>
  <si>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</si>
  <si>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</si>
  <si>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</si>
  <si>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</si>
  <si>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</si>
  <si>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</si>
  <si>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</si>
  <si>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</si>
  <si>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</si>
  <si>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</si>
  <si>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</si>
  <si>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</si>
  <si>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</si>
  <si>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</si>
  <si>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</si>
  <si>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</si>
  <si>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</si>
  <si>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</si>
  <si>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</si>
  <si>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</si>
  <si>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</si>
  <si>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</si>
  <si>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</si>
  <si>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</si>
  <si>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</si>
  <si>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</si>
  <si>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</si>
  <si>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</si>
  <si>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</si>
  <si>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</si>
  <si>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</si>
  <si>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</si>
  <si>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</si>
  <si>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</si>
  <si>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</si>
  <si>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</si>
  <si>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</si>
  <si>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</si>
  <si>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</si>
  <si>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</si>
  <si>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</si>
  <si>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</si>
  <si>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</si>
  <si>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</si>
  <si>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</si>
  <si>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</si>
  <si>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</si>
  <si>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</si>
  <si>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</si>
  <si>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</si>
  <si>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</si>
  <si>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</si>
  <si>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</si>
  <si>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</si>
  <si>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</si>
  <si>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</si>
  <si>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</si>
  <si>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</si>
  <si>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</si>
  <si>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</si>
  <si>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</si>
  <si>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</si>
  <si>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</si>
  <si>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</si>
  <si>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</si>
  <si>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</si>
  <si>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</si>
  <si>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</si>
  <si>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</si>
  <si>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</si>
  <si>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</si>
  <si>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</si>
  <si>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</si>
  <si>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</si>
  <si>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</si>
  <si>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</si>
  <si>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</si>
  <si>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</si>
  <si>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</si>
  <si>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</si>
  <si>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</si>
  <si>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</si>
  <si>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</si>
  <si>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</si>
  <si>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</si>
  <si>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</si>
  <si>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</si>
  <si>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</si>
  <si>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</si>
  <si>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</si>
  <si>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</si>
  <si>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</si>
  <si>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</si>
  <si>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</si>
  <si>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</si>
  <si>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</si>
  <si>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</si>
  <si>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</si>
  <si>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</si>
  <si>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</si>
  <si>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</si>
  <si>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</si>
  <si>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</si>
  <si>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</si>
  <si>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</si>
  <si>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</si>
  <si>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</si>
  <si>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</si>
  <si>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</si>
  <si>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</si>
  <si>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</si>
  <si>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</si>
  <si>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</si>
  <si>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</si>
  <si>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</si>
  <si>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</si>
  <si>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</si>
  <si>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</si>
  <si>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</si>
  <si>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</si>
  <si>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</si>
  <si>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</si>
  <si>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</si>
  <si>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</si>
  <si>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</si>
  <si>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</si>
  <si>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</si>
  <si>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</si>
  <si>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</si>
  <si>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</si>
  <si>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</si>
  <si>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</si>
  <si>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</si>
  <si>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</si>
  <si>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</si>
  <si>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</si>
  <si>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</si>
  <si>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</si>
  <si>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</si>
  <si>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</si>
  <si>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</si>
  <si>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</si>
  <si>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</si>
  <si>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</si>
  <si>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</si>
  <si>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</si>
  <si>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</si>
  <si>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</si>
  <si>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</si>
  <si>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</si>
  <si>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</si>
  <si>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</si>
  <si>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</si>
  <si>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</si>
  <si>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</si>
  <si>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</si>
  <si>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</si>
  <si>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</si>
  <si>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</si>
  <si>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</si>
  <si>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</si>
  <si>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</si>
  <si>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</si>
  <si>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</si>
  <si>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</si>
  <si>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</si>
  <si>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</si>
  <si>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</si>
  <si>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</si>
  <si>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</si>
  <si>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</si>
  <si>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</si>
  <si>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</si>
  <si>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</si>
  <si>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</si>
  <si>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</si>
  <si>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</si>
  <si>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</si>
  <si>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</si>
  <si>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</si>
  <si>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</si>
  <si>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</si>
  <si>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</si>
  <si>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</si>
  <si>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</si>
  <si>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</si>
  <si>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</si>
  <si>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</si>
  <si>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</si>
  <si>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</si>
  <si>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</si>
  <si>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</si>
  <si>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</si>
  <si>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</si>
  <si>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</si>
  <si>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</si>
  <si>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</si>
  <si>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</si>
  <si>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</si>
  <si>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</si>
  <si>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</si>
  <si>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</si>
  <si>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</si>
  <si>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</si>
  <si>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</si>
  <si>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</si>
  <si>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</si>
  <si>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</si>
  <si>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</si>
  <si>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</si>
  <si>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</si>
  <si>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</si>
  <si>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</si>
  <si>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</si>
  <si>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</si>
  <si>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</si>
  <si>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</si>
  <si>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</si>
  <si>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</si>
  <si>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</si>
  <si>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</si>
  <si>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</si>
  <si>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</si>
  <si>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</si>
  <si>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</si>
  <si>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</si>
  <si>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</si>
  <si>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</si>
  <si>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</si>
  <si>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</si>
  <si>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</si>
  <si>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</si>
  <si>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</si>
  <si>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</si>
  <si>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</si>
  <si>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</si>
  <si>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</si>
  <si>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</si>
  <si>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</si>
  <si>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</si>
  <si>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</si>
  <si>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</si>
  <si>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</si>
  <si>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</si>
  <si>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</si>
  <si>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</si>
  <si>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</si>
  <si>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</si>
  <si>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</si>
  <si>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</si>
  <si>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</si>
  <si>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</si>
  <si>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</si>
  <si>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</si>
  <si>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</si>
  <si>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</si>
  <si>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</si>
  <si>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</si>
  <si>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</si>
  <si>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</si>
  <si>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</si>
  <si>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</si>
  <si>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</si>
  <si>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</si>
  <si>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</si>
  <si>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</si>
  <si>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</si>
  <si>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</si>
  <si>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</si>
  <si>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</si>
  <si>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</si>
  <si>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</si>
  <si>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</si>
  <si>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</si>
  <si>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</si>
  <si>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</si>
  <si>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</si>
  <si>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</si>
  <si>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</si>
  <si>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</si>
  <si>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</si>
  <si>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</si>
  <si>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</si>
  <si>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</si>
  <si>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</si>
  <si>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</si>
  <si>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</si>
  <si>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</si>
  <si>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</si>
  <si>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</si>
  <si>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</si>
  <si>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</si>
  <si>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</si>
  <si>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</si>
  <si>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</si>
  <si>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</si>
  <si>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</si>
  <si>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</si>
  <si>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</si>
  <si>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</si>
  <si>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</si>
  <si>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</si>
  <si>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</si>
  <si>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</si>
  <si>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</si>
  <si>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</si>
  <si>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</si>
  <si>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</si>
  <si>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</si>
  <si>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</si>
  <si>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</si>
  <si>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</si>
  <si>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</si>
  <si>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</si>
  <si>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</si>
  <si>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</si>
  <si>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</si>
  <si>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</si>
  <si>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</si>
  <si>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</si>
  <si>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</si>
  <si>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</si>
  <si>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</si>
  <si>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</si>
  <si>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</si>
  <si>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</si>
  <si>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</si>
  <si>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</si>
  <si>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</si>
  <si>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</si>
  <si>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</si>
  <si>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</si>
  <si>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</si>
  <si>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</si>
  <si>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</si>
  <si>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</si>
  <si>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</si>
  <si>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</si>
  <si>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</si>
  <si>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</si>
  <si>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</si>
  <si>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</si>
  <si>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</si>
  <si>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</si>
  <si>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</si>
  <si>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</si>
  <si>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</si>
  <si>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</si>
  <si>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</si>
  <si>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</si>
  <si>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</si>
  <si>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</si>
  <si>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</si>
  <si>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</si>
  <si>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</si>
  <si>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</si>
  <si>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</si>
  <si>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</si>
  <si>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</si>
  <si>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</si>
  <si>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</si>
  <si>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</si>
  <si>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</si>
  <si>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</si>
  <si>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</si>
  <si>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</si>
  <si>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</si>
  <si>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</si>
  <si>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</si>
  <si>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</si>
  <si>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</si>
  <si>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</si>
  <si>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</si>
  <si>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</si>
  <si>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</si>
  <si>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</si>
  <si>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</si>
  <si>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</si>
  <si>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</si>
  <si>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</si>
  <si>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</si>
  <si>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</si>
  <si>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</si>
  <si>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</si>
  <si>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</si>
  <si>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</si>
  <si>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</si>
  <si>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</si>
  <si>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</si>
  <si>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</si>
  <si>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</si>
  <si>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</si>
  <si>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</si>
  <si>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</si>
  <si>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</si>
  <si>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</si>
  <si>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</si>
  <si>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</si>
  <si>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</si>
  <si>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</si>
  <si>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</si>
  <si>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</si>
  <si>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</si>
  <si>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</si>
  <si>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</si>
  <si>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</si>
  <si>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</si>
  <si>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</si>
  <si>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</si>
  <si>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</si>
  <si>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</si>
  <si>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</si>
  <si>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</si>
  <si>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</si>
  <si>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</si>
  <si>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</si>
  <si>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</si>
  <si>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</si>
  <si>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</si>
  <si>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</si>
  <si>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</si>
  <si>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</si>
  <si>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</si>
  <si>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</si>
  <si>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</si>
  <si>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</si>
  <si>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</si>
  <si>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</si>
  <si>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</si>
  <si>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</si>
  <si>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</si>
  <si>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</si>
  <si>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</si>
  <si>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</si>
  <si>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</si>
  <si>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</si>
  <si>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</si>
  <si>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</si>
  <si>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</si>
  <si>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</si>
  <si>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</si>
  <si>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</si>
  <si>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</si>
  <si>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</si>
  <si>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</si>
  <si>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</si>
  <si>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</si>
  <si>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</si>
  <si>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</si>
  <si>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</si>
  <si>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</si>
  <si>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</si>
  <si>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</si>
  <si>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</si>
  <si>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</si>
  <si>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</si>
  <si>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</si>
  <si>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</si>
  <si>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</si>
  <si>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</si>
  <si>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</si>
  <si>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</si>
  <si>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</si>
  <si>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</si>
  <si>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</si>
  <si>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</si>
  <si>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</si>
  <si>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</si>
  <si>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</si>
  <si>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</si>
  <si>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</si>
  <si>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</si>
  <si>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</si>
  <si>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</si>
  <si>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</si>
  <si>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</si>
  <si>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</si>
  <si>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</si>
  <si>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</si>
  <si>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</si>
  <si>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</si>
  <si>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</si>
  <si>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</si>
  <si>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</si>
  <si>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</si>
  <si>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</si>
  <si>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</si>
  <si>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</si>
  <si>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</si>
  <si>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</si>
  <si>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</si>
  <si>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</si>
  <si>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</si>
  <si>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</si>
  <si>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</si>
  <si>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</si>
  <si>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</si>
  <si>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</si>
  <si>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</si>
  <si>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</si>
  <si>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</si>
  <si>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</si>
  <si>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</si>
  <si>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</si>
  <si>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</si>
  <si>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</si>
  <si>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</si>
  <si>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</si>
  <si>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</si>
  <si>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</si>
  <si>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</si>
  <si>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</si>
  <si>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</si>
  <si>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</si>
  <si>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</si>
  <si>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</si>
  <si>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</si>
  <si>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</si>
  <si>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</si>
  <si>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</si>
  <si>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</si>
  <si>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</si>
  <si>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</si>
  <si>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</si>
  <si>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</si>
  <si>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</si>
  <si>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</si>
  <si>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</si>
  <si>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</si>
  <si>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</si>
  <si>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</si>
  <si>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</si>
  <si>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</si>
  <si>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</si>
  <si>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</si>
  <si>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</si>
  <si>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</si>
  <si>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</si>
  <si>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</si>
  <si>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</si>
  <si>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</si>
  <si>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</si>
  <si>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</si>
  <si>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</si>
  <si>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</si>
  <si>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</si>
  <si>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</si>
  <si>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</si>
  <si>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</si>
  <si>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</si>
  <si>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</si>
  <si>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</si>
  <si>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</si>
  <si>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</si>
  <si>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</si>
  <si>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</si>
  <si>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</si>
  <si>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</si>
  <si>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</si>
  <si>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</si>
  <si>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</si>
  <si>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</si>
  <si>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</si>
  <si>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</si>
  <si>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</si>
  <si>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</si>
  <si>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</si>
  <si>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</si>
  <si>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</si>
  <si>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</si>
  <si>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</si>
  <si>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</si>
  <si>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</si>
  <si>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</si>
  <si>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</si>
  <si>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</si>
  <si>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</si>
  <si>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</si>
  <si>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</si>
  <si>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</si>
  <si>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</si>
  <si>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</si>
  <si>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</si>
  <si>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</si>
  <si>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</si>
  <si>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</si>
  <si>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</si>
  <si>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</si>
  <si>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</si>
  <si>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</si>
  <si>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</si>
  <si>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</si>
  <si>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</si>
  <si>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</si>
  <si>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</si>
  <si>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</si>
  <si>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</si>
  <si>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</si>
  <si>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</si>
  <si>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</si>
  <si>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</si>
  <si>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</si>
  <si>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</si>
  <si>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</si>
  <si>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</si>
  <si>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</si>
  <si>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</si>
  <si>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</si>
  <si>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</si>
  <si>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</si>
  <si>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</si>
  <si>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</si>
  <si>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</si>
  <si>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</si>
  <si>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</si>
  <si>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</si>
  <si>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</si>
  <si>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</si>
  <si>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</si>
  <si>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</si>
  <si>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</si>
  <si>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</si>
  <si>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</si>
  <si>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</si>
  <si>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</si>
  <si>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</si>
  <si>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</si>
  <si>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</si>
  <si>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</si>
  <si>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</si>
  <si>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</si>
  <si>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</si>
  <si>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</si>
  <si>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</si>
  <si>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</si>
  <si>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</si>
  <si>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</si>
  <si>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</si>
  <si>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</si>
  <si>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</si>
  <si>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</si>
  <si>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</si>
  <si>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</si>
  <si>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</si>
  <si>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</si>
  <si>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</si>
  <si>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</si>
  <si>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</si>
  <si>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</si>
  <si>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</si>
  <si>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</si>
  <si>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</si>
  <si>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</si>
  <si>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</si>
  <si>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</si>
  <si>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</si>
  <si>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</si>
  <si>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</si>
  <si>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</si>
  <si>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</si>
  <si>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</si>
  <si>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</si>
  <si>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</si>
  <si>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</si>
  <si>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</si>
  <si>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</si>
  <si>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</si>
  <si>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</si>
  <si>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</si>
  <si>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</si>
  <si>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</si>
  <si>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</si>
  <si>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</si>
  <si>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</si>
  <si>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</si>
  <si>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</si>
  <si>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</si>
  <si>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</si>
  <si>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</si>
  <si>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</si>
  <si>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</si>
  <si>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</si>
  <si>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</si>
  <si>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</si>
  <si>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</si>
  <si>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</si>
  <si>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</si>
  <si>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</si>
  <si>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</si>
  <si>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</si>
  <si>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</si>
  <si>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</si>
  <si>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</si>
  <si>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</si>
  <si>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</si>
  <si>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</si>
  <si>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</si>
  <si>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</si>
  <si>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</si>
  <si>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</si>
  <si>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</si>
  <si>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</si>
  <si>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</si>
  <si>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</si>
  <si>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</si>
  <si>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</si>
  <si>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</si>
  <si>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</si>
  <si>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</si>
  <si>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</si>
  <si>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</si>
  <si>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</si>
  <si>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</si>
  <si>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</si>
  <si>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</si>
  <si>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</si>
  <si>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</si>
  <si>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</si>
  <si>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</si>
  <si>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</si>
  <si>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</si>
  <si>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</si>
  <si>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</si>
  <si>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</si>
  <si>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</si>
  <si>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</si>
  <si>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</si>
  <si>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</si>
  <si>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</si>
  <si>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</si>
  <si>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</si>
  <si>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</si>
  <si>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</si>
  <si>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</si>
  <si>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</si>
  <si>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</si>
  <si>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</si>
  <si>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</si>
  <si>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</si>
  <si>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</si>
  <si>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</si>
  <si>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</si>
  <si>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</si>
  <si>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</si>
  <si>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</si>
  <si>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</si>
  <si>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</si>
  <si>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</si>
  <si>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</si>
  <si>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</si>
  <si>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</si>
  <si>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</si>
  <si>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</si>
  <si>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</si>
  <si>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</si>
  <si>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</si>
  <si>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</si>
  <si>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</si>
  <si>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</si>
  <si>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</si>
  <si>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</si>
  <si>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</si>
  <si>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</si>
  <si>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</si>
  <si>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</si>
  <si>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</si>
  <si>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</si>
  <si>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</si>
  <si>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</si>
  <si>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</si>
  <si>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</si>
  <si>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</si>
  <si>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</si>
  <si>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</si>
  <si>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</si>
  <si>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</si>
  <si>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</si>
  <si>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</si>
  <si>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</si>
  <si>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</si>
  <si>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</si>
  <si>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</si>
  <si>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</si>
  <si>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</si>
  <si>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</si>
  <si>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</si>
  <si>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</si>
  <si>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</si>
  <si>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</si>
  <si>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</si>
  <si>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</si>
  <si>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</si>
  <si>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</si>
  <si>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</si>
  <si>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</si>
  <si>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</si>
  <si>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</si>
  <si>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</si>
  <si>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</si>
  <si>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</si>
  <si>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</si>
  <si>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</si>
  <si>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</si>
  <si>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</si>
  <si>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</si>
  <si>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</si>
  <si>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</si>
  <si>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</si>
  <si>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</si>
  <si>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</si>
  <si>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</si>
  <si>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</si>
  <si>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</si>
  <si>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</si>
  <si>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</si>
  <si>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</si>
  <si>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</si>
  <si>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</si>
  <si>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</si>
  <si>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</si>
  <si>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</si>
  <si>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</si>
  <si>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</si>
  <si>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</si>
  <si>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</si>
  <si>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</si>
  <si>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</si>
  <si>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</si>
  <si>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</si>
  <si>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</si>
  <si>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</si>
  <si>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</si>
  <si>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</si>
  <si>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</si>
  <si>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</si>
  <si>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</si>
  <si>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</si>
  <si>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</si>
  <si>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</si>
  <si>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</si>
  <si>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</si>
  <si>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</si>
  <si>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</si>
  <si>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</si>
  <si>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</si>
  <si>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</si>
  <si>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</si>
  <si>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</si>
  <si>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</si>
  <si>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</si>
  <si>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</si>
  <si>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</si>
  <si>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</si>
  <si>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</si>
  <si>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</si>
  <si>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</si>
  <si>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</si>
  <si>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</si>
  <si>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</si>
  <si>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</si>
  <si>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</si>
  <si>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</si>
  <si>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</si>
  <si>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</si>
  <si>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</si>
  <si>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</si>
  <si>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</si>
  <si>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</si>
  <si>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</si>
  <si>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</si>
  <si>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</si>
  <si>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</si>
  <si>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</si>
  <si>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</si>
  <si>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</si>
  <si>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</si>
  <si>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</si>
  <si>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</si>
  <si>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</si>
  <si>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</si>
  <si>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</si>
  <si>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</si>
  <si>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</si>
  <si>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</si>
  <si>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</si>
  <si>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</si>
  <si>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</si>
  <si>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</si>
  <si>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</si>
  <si>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</si>
  <si>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</si>
  <si>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</si>
  <si>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</si>
  <si>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</si>
  <si>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</si>
  <si>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</si>
  <si>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</si>
  <si>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</si>
  <si>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</si>
  <si>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</si>
  <si>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</si>
  <si>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</si>
  <si>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</si>
  <si>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</si>
  <si>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</si>
  <si>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</si>
  <si>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</si>
  <si>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</si>
  <si>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</si>
  <si>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</si>
  <si>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</si>
  <si>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</si>
  <si>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</si>
  <si>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</si>
  <si>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</si>
  <si>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</si>
  <si>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</si>
  <si>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</si>
  <si>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</si>
  <si>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</si>
  <si>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</si>
  <si>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</si>
  <si>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</si>
  <si>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</si>
  <si>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</si>
  <si>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</si>
  <si>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</si>
  <si>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</si>
  <si>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</si>
  <si>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</si>
  <si>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</si>
  <si>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</si>
  <si>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</si>
  <si>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</si>
  <si>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</si>
  <si>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</si>
  <si>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</si>
  <si>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</si>
  <si>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</si>
  <si>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</si>
  <si>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</si>
  <si>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</si>
  <si>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</si>
  <si>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</si>
  <si>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</si>
  <si>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</si>
  <si>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</si>
  <si>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</si>
  <si>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</si>
  <si>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</si>
  <si>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</si>
  <si>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</si>
  <si>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</si>
  <si>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</si>
  <si>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</si>
  <si>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</si>
  <si>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</si>
  <si>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</si>
  <si>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</si>
  <si>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</si>
  <si>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</si>
  <si>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</si>
  <si>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</si>
  <si>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</si>
  <si>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</si>
  <si>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</si>
  <si>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</si>
  <si>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</si>
  <si>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</si>
  <si>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</si>
  <si>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</si>
  <si>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</si>
  <si>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</si>
  <si>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</si>
  <si>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</si>
  <si>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</si>
  <si>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</si>
  <si>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</si>
  <si>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</si>
  <si>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</si>
  <si>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</si>
  <si>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</si>
  <si>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</si>
  <si>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</si>
  <si>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</si>
  <si>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</si>
  <si>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</si>
  <si>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</si>
  <si>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</si>
  <si>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</si>
  <si>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</si>
  <si>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</si>
  <si>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</si>
  <si>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</si>
  <si>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</si>
  <si>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</si>
  <si>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</si>
  <si>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</si>
  <si>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</si>
  <si>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</si>
  <si>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</si>
  <si>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</si>
  <si>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</si>
  <si>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</si>
  <si>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</si>
  <si>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</si>
  <si>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</si>
  <si>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</si>
  <si>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</si>
  <si>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</si>
  <si>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</si>
  <si>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</si>
  <si>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</si>
  <si>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</si>
  <si>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</si>
  <si>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</si>
  <si>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</si>
  <si>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</si>
  <si>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</si>
  <si>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</si>
  <si>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</si>
  <si>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</si>
  <si>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</si>
  <si>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</si>
  <si>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</si>
  <si>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</si>
  <si>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</si>
  <si>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</si>
  <si>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</si>
  <si>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</si>
  <si>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</si>
  <si>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</si>
  <si>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</si>
  <si>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</si>
  <si>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</si>
  <si>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</si>
  <si>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</si>
  <si>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</si>
  <si>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</si>
  <si>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</si>
  <si>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</si>
  <si>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</si>
  <si>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</si>
  <si>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</si>
  <si>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</si>
  <si>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</si>
  <si>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</si>
  <si>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</si>
  <si>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</si>
  <si>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</si>
  <si>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</si>
  <si>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</si>
  <si>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</si>
  <si>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</si>
  <si>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</si>
  <si>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</si>
  <si>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</si>
  <si>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</si>
  <si>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</si>
  <si>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</si>
  <si>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</si>
  <si>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</si>
  <si>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</si>
  <si>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</si>
  <si>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</si>
  <si>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</si>
  <si>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</si>
  <si>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</si>
  <si>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</si>
  <si>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</si>
  <si>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</si>
  <si>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</si>
  <si>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</si>
  <si>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</si>
  <si>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</si>
  <si>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</si>
  <si>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</si>
  <si>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</si>
  <si>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</si>
  <si>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</si>
  <si>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</si>
  <si>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</si>
  <si>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</si>
  <si>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</si>
  <si>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</si>
  <si>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</si>
  <si>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</si>
  <si>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</si>
  <si>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</si>
  <si>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</si>
  <si>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</si>
  <si>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</si>
  <si>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</si>
  <si>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</si>
  <si>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</si>
  <si>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</si>
  <si>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</si>
  <si>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</si>
  <si>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</si>
  <si>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</si>
  <si>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</si>
  <si>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</si>
  <si>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</si>
  <si>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</si>
  <si>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</si>
  <si>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</si>
  <si>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</si>
  <si>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</si>
  <si>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</si>
  <si>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</si>
  <si>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</si>
  <si>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</si>
  <si>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</si>
  <si>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</si>
  <si>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</si>
  <si>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</si>
  <si>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</si>
  <si>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</si>
  <si>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</si>
  <si>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</si>
  <si>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</si>
  <si>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</si>
  <si>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</si>
  <si>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</si>
  <si>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</si>
  <si>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</si>
  <si>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</si>
  <si>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</si>
  <si>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</si>
  <si>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</si>
  <si>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</si>
  <si>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</si>
  <si>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</si>
  <si>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</si>
  <si>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</si>
  <si>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</si>
  <si>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</si>
  <si>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</si>
  <si>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</si>
  <si>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</si>
  <si>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</si>
  <si>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</si>
  <si>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</si>
  <si>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</si>
  <si>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</si>
  <si>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</si>
  <si>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</si>
  <si>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</si>
  <si>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</si>
  <si>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</si>
  <si>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</si>
  <si>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</si>
  <si>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</si>
  <si>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</si>
  <si>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</si>
  <si>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</si>
  <si>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</si>
  <si>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</si>
  <si>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</si>
  <si>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</si>
  <si>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</si>
  <si>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</si>
  <si>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</si>
  <si>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</si>
  <si>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</si>
  <si>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</si>
  <si>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</si>
  <si>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</si>
  <si>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</si>
  <si>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</si>
  <si>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</si>
  <si>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</si>
  <si>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</si>
  <si>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</si>
  <si>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</si>
  <si>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</si>
  <si>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</si>
  <si>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</si>
  <si>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</si>
  <si>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</si>
  <si>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</si>
  <si>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</si>
  <si>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</si>
  <si>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</si>
  <si>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</si>
  <si>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</si>
  <si>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</si>
  <si>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</si>
  <si>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</si>
  <si>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</si>
  <si>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</si>
  <si>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</si>
  <si>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</si>
  <si>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</si>
  <si>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</si>
  <si>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</si>
  <si>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</si>
  <si>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</si>
  <si>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</si>
  <si>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</si>
  <si>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</si>
  <si>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</si>
  <si>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</si>
  <si>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</si>
  <si>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</si>
  <si>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</si>
  <si>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</si>
  <si>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</si>
  <si>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</si>
  <si>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</si>
  <si>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</si>
  <si>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</si>
  <si>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</si>
  <si>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</si>
  <si>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</si>
  <si>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</si>
  <si>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</si>
  <si>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</si>
  <si>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</si>
  <si>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</si>
  <si>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</si>
  <si>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</si>
  <si>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</si>
  <si>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</si>
  <si>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</si>
  <si>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</si>
  <si>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</si>
  <si>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</si>
  <si>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</si>
  <si>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</si>
  <si>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</si>
  <si>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</si>
  <si>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</si>
  <si>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</si>
  <si>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</si>
  <si>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</si>
  <si>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</si>
  <si>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</si>
  <si>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</si>
  <si>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</si>
  <si>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</si>
  <si>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</si>
  <si>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</si>
  <si>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</si>
  <si>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</si>
  <si>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</si>
  <si>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</si>
  <si>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</si>
  <si>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</si>
  <si>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</si>
  <si>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</si>
  <si>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</si>
  <si>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</si>
  <si>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</si>
  <si>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</si>
  <si>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</si>
  <si>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</si>
  <si>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</si>
  <si>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</si>
  <si>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</si>
  <si>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</si>
  <si>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</si>
  <si>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</si>
  <si>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</si>
  <si>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</si>
  <si>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</si>
  <si>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</si>
  <si>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</si>
  <si>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</si>
  <si>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</si>
  <si>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</si>
  <si>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</si>
  <si>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</si>
  <si>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</si>
  <si>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</si>
  <si>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</si>
  <si>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</si>
  <si>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</si>
  <si>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</si>
  <si>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</si>
  <si>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</si>
  <si>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</si>
  <si>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</si>
  <si>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</si>
  <si>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</si>
  <si>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</si>
  <si>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</si>
  <si>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</si>
  <si>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</si>
  <si>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</si>
  <si>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</si>
  <si>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</si>
  <si>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</si>
  <si>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</si>
  <si>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</si>
  <si>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</si>
  <si>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</si>
  <si>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</si>
  <si>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</si>
  <si>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</si>
  <si>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</si>
  <si>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</si>
  <si>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</si>
  <si>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</si>
  <si>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</si>
  <si>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</si>
  <si>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</si>
  <si>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</si>
  <si>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</si>
  <si>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</si>
  <si>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</si>
  <si>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</si>
  <si>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</si>
  <si>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</si>
  <si>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</si>
  <si>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</si>
  <si>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</si>
  <si>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</si>
  <si>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</si>
  <si>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</si>
  <si>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</si>
  <si>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</si>
  <si>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</si>
  <si>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</si>
  <si>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</si>
  <si>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</si>
  <si>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</si>
  <si>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</si>
  <si>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</si>
  <si>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</si>
  <si>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</si>
  <si>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</si>
  <si>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</si>
  <si>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</si>
  <si>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</si>
  <si>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</si>
  <si>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</si>
  <si>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</si>
  <si>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</si>
  <si>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</si>
  <si>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</si>
  <si>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</si>
  <si>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</si>
  <si>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</si>
  <si>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</si>
  <si>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</si>
  <si>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</si>
  <si>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</si>
  <si>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</si>
  <si>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</si>
  <si>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</si>
  <si>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</si>
  <si>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</si>
  <si>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</si>
  <si>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</si>
  <si>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</si>
  <si>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</si>
  <si>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</si>
  <si>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</si>
  <si>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</si>
  <si>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</si>
  <si>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</si>
  <si>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</si>
  <si>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</si>
  <si>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</si>
  <si>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</si>
  <si>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</si>
  <si>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</si>
  <si>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</si>
  <si>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</si>
  <si>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</si>
  <si>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</si>
  <si>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</si>
  <si>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</si>
  <si>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</si>
  <si>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</si>
  <si>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</si>
  <si>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</si>
  <si>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</si>
  <si>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</si>
  <si>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</si>
  <si>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</si>
  <si>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</si>
  <si>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</si>
  <si>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</si>
  <si>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</si>
  <si>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</si>
  <si>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</si>
  <si>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</si>
  <si>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</si>
  <si>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</si>
  <si>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</si>
  <si>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</si>
  <si>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</si>
  <si>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</si>
  <si>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</si>
  <si>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</si>
  <si>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</si>
  <si>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</si>
  <si>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</si>
  <si>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</si>
  <si>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</si>
  <si>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</si>
  <si>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</si>
  <si>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</si>
  <si>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</si>
  <si>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</si>
  <si>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</si>
  <si>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</si>
  <si>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</si>
  <si>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</si>
  <si>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</si>
  <si>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</si>
  <si>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</si>
  <si>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</si>
  <si>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</si>
  <si>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</si>
  <si>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</si>
  <si>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</si>
  <si>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</si>
  <si>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</si>
  <si>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</si>
  <si>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</si>
  <si>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</si>
  <si>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</si>
  <si>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</si>
  <si>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</si>
  <si>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</si>
  <si>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</si>
  <si>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</si>
  <si>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</si>
  <si>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</si>
  <si>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</si>
  <si>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</si>
  <si>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</si>
  <si>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</si>
  <si>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</si>
  <si>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</si>
  <si>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</si>
  <si>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</si>
  <si>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</si>
  <si>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</si>
  <si>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</si>
  <si>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</si>
  <si>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</si>
  <si>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</si>
  <si>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</si>
  <si>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</si>
  <si>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</si>
  <si>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</si>
  <si>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</si>
  <si>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</si>
  <si>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</si>
  <si>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</si>
  <si>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</si>
  <si>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</si>
  <si>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</si>
  <si>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</si>
  <si>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</si>
  <si>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</si>
  <si>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</si>
  <si>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</si>
  <si>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</si>
  <si>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</si>
  <si>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</si>
  <si>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</si>
  <si>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</si>
  <si>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</si>
  <si>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</si>
  <si>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</si>
  <si>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</si>
  <si>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</si>
  <si>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</si>
  <si>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</si>
  <si>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</si>
  <si>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</si>
  <si>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</si>
  <si>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</si>
  <si>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</si>
  <si>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</si>
  <si>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</si>
  <si>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</si>
  <si>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</si>
  <si>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</si>
  <si>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</si>
  <si>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</si>
  <si>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</si>
  <si>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</si>
  <si>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</si>
  <si>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</si>
  <si>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</si>
  <si>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</si>
  <si>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</si>
  <si>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</si>
  <si>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</si>
  <si>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</si>
  <si>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</si>
  <si>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</si>
  <si>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</si>
  <si>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</si>
  <si>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</si>
  <si>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</si>
  <si>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</si>
  <si>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</si>
  <si>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</si>
  <si>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</si>
  <si>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</si>
  <si>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</si>
  <si>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</si>
  <si>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</si>
  <si>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</si>
  <si>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</si>
  <si>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</si>
  <si>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</si>
  <si>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</si>
  <si>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</si>
  <si>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</si>
  <si>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</si>
  <si>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</si>
  <si>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</si>
  <si>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</si>
  <si>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</si>
  <si>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</si>
  <si>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</si>
  <si>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</si>
  <si>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</si>
  <si>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</si>
  <si>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</si>
  <si>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</si>
  <si>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</si>
  <si>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</si>
  <si>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</si>
  <si>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</si>
  <si>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</si>
  <si>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</si>
  <si>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</si>
  <si>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</si>
  <si>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</si>
  <si>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</si>
  <si>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</si>
  <si>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</si>
  <si>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</si>
  <si>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</si>
  <si>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</si>
  <si>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</si>
  <si>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</si>
  <si>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</si>
  <si>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</si>
  <si>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</si>
  <si>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</si>
  <si>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</si>
  <si>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</si>
  <si>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</si>
  <si>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</si>
  <si>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</si>
  <si>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</si>
  <si>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</si>
  <si>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</si>
  <si>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</si>
  <si>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</si>
  <si>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</si>
  <si>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</si>
  <si>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</si>
  <si>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</si>
  <si>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</si>
  <si>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</si>
  <si>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</si>
  <si>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</si>
  <si>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</si>
  <si>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</si>
  <si>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</si>
  <si>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</si>
  <si>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</si>
  <si>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</si>
  <si>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</si>
  <si>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</si>
  <si>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</si>
  <si>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</si>
  <si>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</si>
  <si>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</si>
  <si>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</si>
  <si>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</si>
  <si>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</si>
  <si>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</si>
  <si>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</si>
  <si>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</si>
  <si>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</si>
  <si>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</si>
  <si>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</si>
  <si>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</si>
  <si>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</si>
  <si>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</si>
  <si>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</si>
  <si>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</si>
  <si>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</si>
  <si>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</si>
  <si>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</si>
  <si>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</si>
  <si>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</si>
  <si>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</si>
  <si>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</si>
  <si>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</si>
  <si>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</si>
  <si>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</si>
  <si>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</si>
  <si>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</si>
  <si>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</si>
  <si>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</si>
  <si>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</si>
  <si>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</si>
  <si>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</si>
  <si>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</si>
  <si>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</si>
  <si>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</si>
  <si>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</si>
  <si>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</si>
  <si>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</si>
  <si>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</si>
  <si>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</si>
  <si>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</si>
  <si>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</si>
  <si>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</si>
  <si>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</si>
  <si>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</si>
  <si>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</si>
  <si>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</si>
  <si>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</si>
  <si>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</si>
  <si>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</si>
  <si>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</si>
  <si>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</si>
  <si>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</si>
  <si>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</si>
  <si>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</si>
  <si>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</si>
  <si>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</si>
  <si>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</si>
  <si>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</si>
  <si>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</si>
  <si>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</si>
  <si>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</si>
  <si>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</si>
  <si>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</si>
  <si>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</si>
  <si>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</si>
  <si>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</si>
  <si>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</si>
  <si>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</si>
  <si>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</si>
  <si>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</si>
  <si>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</si>
  <si>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</si>
  <si>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</si>
  <si>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</si>
  <si>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</si>
  <si>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</si>
  <si>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</si>
  <si>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</si>
  <si>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</si>
  <si>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</si>
  <si>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</si>
  <si>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</si>
  <si>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</si>
  <si>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</si>
  <si>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</si>
  <si>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</si>
  <si>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</si>
  <si>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</si>
  <si>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</si>
  <si>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</si>
  <si>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</si>
  <si>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</si>
  <si>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</si>
  <si>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</si>
  <si>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</si>
  <si>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</si>
  <si>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</si>
  <si>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</si>
  <si>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</si>
  <si>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</si>
  <si>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</si>
  <si>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</si>
  <si>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</si>
  <si>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</si>
  <si>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</si>
  <si>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</si>
  <si>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</si>
  <si>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</si>
  <si>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</si>
  <si>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</si>
  <si>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</si>
  <si>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</si>
  <si>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</si>
  <si>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</si>
  <si>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</si>
  <si>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</si>
  <si>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</si>
  <si>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</si>
  <si>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</si>
  <si>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</si>
  <si>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</si>
  <si>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</si>
  <si>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</si>
  <si>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</si>
  <si>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</si>
  <si>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</si>
  <si>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</si>
  <si>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</si>
  <si>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</si>
  <si>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</si>
  <si>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</si>
  <si>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</si>
  <si>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</si>
  <si>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</si>
  <si>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</si>
  <si>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</si>
  <si>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</si>
  <si>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</si>
  <si>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</si>
  <si>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</si>
  <si>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</si>
  <si>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</si>
  <si>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</si>
  <si>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</si>
  <si>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</si>
  <si>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</si>
  <si>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</si>
  <si>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</si>
  <si>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</si>
  <si>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</si>
  <si>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</si>
  <si>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</si>
  <si>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</si>
  <si>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</si>
  <si>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</si>
  <si>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</si>
  <si>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</si>
  <si>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</si>
  <si>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</si>
  <si>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</si>
  <si>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</si>
  <si>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</si>
  <si>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</si>
  <si>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</si>
  <si>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</si>
  <si>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</si>
  <si>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</si>
  <si>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</si>
  <si>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</si>
  <si>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</si>
  <si>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</si>
  <si>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</si>
  <si>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</si>
  <si>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</si>
  <si>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</si>
  <si>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</si>
  <si>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</si>
  <si>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</si>
  <si>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</si>
  <si>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</si>
  <si>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</si>
  <si>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</si>
  <si>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</si>
  <si>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</si>
  <si>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</si>
  <si>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</si>
  <si>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</si>
  <si>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</si>
  <si>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</si>
  <si>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</si>
  <si>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</si>
  <si>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</si>
  <si>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</si>
  <si>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</si>
  <si>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</si>
  <si>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</si>
  <si>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</si>
  <si>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</si>
  <si>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</si>
  <si>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</si>
  <si>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</si>
  <si>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</si>
  <si>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</si>
  <si>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</si>
  <si>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</si>
  <si>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</si>
  <si>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</si>
  <si>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</si>
  <si>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</si>
  <si>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</si>
  <si>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</si>
  <si>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</si>
  <si>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</si>
  <si>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</si>
  <si>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</si>
  <si>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</si>
  <si>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</si>
  <si>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</si>
  <si>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</si>
  <si>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</si>
  <si>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</si>
  <si>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</si>
  <si>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</si>
  <si>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</si>
  <si>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</si>
  <si>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</si>
  <si>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</si>
  <si>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</si>
  <si>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</si>
  <si>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</si>
  <si>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</si>
  <si>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</si>
  <si>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</si>
  <si>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</si>
  <si>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</si>
  <si>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</si>
  <si>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</si>
  <si>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</si>
  <si>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</si>
  <si>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</si>
  <si>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</si>
  <si>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</si>
  <si>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</si>
  <si>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</si>
  <si>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</si>
  <si>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</si>
  <si>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</si>
  <si>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</si>
  <si>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</si>
  <si>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</si>
  <si>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</si>
  <si>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</si>
  <si>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</si>
  <si>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</si>
  <si>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</si>
  <si>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</si>
  <si>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</si>
  <si>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</si>
  <si>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</si>
  <si>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</si>
  <si>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</si>
  <si>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</si>
  <si>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</si>
  <si>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</si>
  <si>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</si>
  <si>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</si>
  <si>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</si>
  <si>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</si>
  <si>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</si>
  <si>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</si>
  <si>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</si>
  <si>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</si>
  <si>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</si>
  <si>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</si>
  <si>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</si>
  <si>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</si>
  <si>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</si>
  <si>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</si>
  <si>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</si>
  <si>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</si>
  <si>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</si>
  <si>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</si>
  <si>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</si>
  <si>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</si>
  <si>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</si>
  <si>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</si>
  <si>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</si>
  <si>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</si>
  <si>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</si>
  <si>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</si>
  <si>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</si>
  <si>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</si>
  <si>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</si>
  <si>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</si>
  <si>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</si>
  <si>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</si>
  <si>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</si>
  <si>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</si>
  <si>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</si>
  <si>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</si>
  <si>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</si>
  <si>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</si>
  <si>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</si>
  <si>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</si>
  <si>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</si>
  <si>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</si>
  <si>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</si>
  <si>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</si>
  <si>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</si>
  <si>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</si>
  <si>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</si>
  <si>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</si>
  <si>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</si>
  <si>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</si>
  <si>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</si>
  <si>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</si>
  <si>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</si>
  <si>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</si>
  <si>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</si>
  <si>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</si>
  <si>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</si>
  <si>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</si>
  <si>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</si>
  <si>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</si>
  <si>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</si>
  <si>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</si>
  <si>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</si>
  <si>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</si>
  <si>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</si>
  <si>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</si>
  <si>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</si>
  <si>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</si>
  <si>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</si>
  <si>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</si>
  <si>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</si>
  <si>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</si>
  <si>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</si>
  <si>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</si>
  <si>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</si>
  <si>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</si>
  <si>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</si>
  <si>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</si>
  <si>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</si>
  <si>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</si>
  <si>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</si>
  <si>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</si>
  <si>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</si>
  <si>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</si>
  <si>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</si>
  <si>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</si>
  <si>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</si>
  <si>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</si>
  <si>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</si>
  <si>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</si>
  <si>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</si>
  <si>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</si>
  <si>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</si>
  <si>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</si>
  <si>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</si>
  <si>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</si>
  <si>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</si>
  <si>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</si>
  <si>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</si>
  <si>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</si>
  <si>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</si>
  <si>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</si>
  <si>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</si>
  <si>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</si>
  <si>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</si>
  <si>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</si>
  <si>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</si>
  <si>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</si>
  <si>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</si>
  <si>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</si>
  <si>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</si>
  <si>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</si>
  <si>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</si>
  <si>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</si>
  <si>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</si>
  <si>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</si>
  <si>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</si>
  <si>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</si>
  <si>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</si>
  <si>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</si>
  <si>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</si>
  <si>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</si>
  <si>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</si>
  <si>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</si>
  <si>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</si>
  <si>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</si>
  <si>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</si>
  <si>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</si>
  <si>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</si>
  <si>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</si>
  <si>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</si>
  <si>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</si>
  <si>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</si>
  <si>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</si>
  <si>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</si>
  <si>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</si>
  <si>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</si>
  <si>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</si>
  <si>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</si>
  <si>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</si>
  <si>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</si>
  <si>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</si>
  <si>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</si>
  <si>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</si>
  <si>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</si>
  <si>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</si>
  <si>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</si>
  <si>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</si>
  <si>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</si>
  <si>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</si>
  <si>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</si>
  <si>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</si>
  <si>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</si>
  <si>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</si>
  <si>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</si>
  <si>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</si>
  <si>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</si>
  <si>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</si>
  <si>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</si>
  <si>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</si>
  <si>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</si>
  <si>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</si>
  <si>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</si>
  <si>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</si>
  <si>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</si>
  <si>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</si>
  <si>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</si>
  <si>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</si>
  <si>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</si>
  <si>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</si>
  <si>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</si>
  <si>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</si>
  <si>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</si>
  <si>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</si>
  <si>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</si>
  <si>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</si>
  <si>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</si>
  <si>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</si>
  <si>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</si>
  <si>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</si>
  <si>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</si>
  <si>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</si>
  <si>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</si>
  <si>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</si>
  <si>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</si>
  <si>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</si>
  <si>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</si>
  <si>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</si>
  <si>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</si>
  <si>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</si>
  <si>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</si>
  <si>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</si>
  <si>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</si>
  <si>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</si>
  <si>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</si>
  <si>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</si>
  <si>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</si>
  <si>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</si>
  <si>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</si>
  <si>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</si>
  <si>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</si>
  <si>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</si>
  <si>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</si>
  <si>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</si>
  <si>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</si>
  <si>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</si>
  <si>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</si>
  <si>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</si>
  <si>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</si>
  <si>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</si>
  <si>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</si>
  <si>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</si>
  <si>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</si>
  <si>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</si>
  <si>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</si>
  <si>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</si>
  <si>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</si>
  <si>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</si>
  <si>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</si>
  <si>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</si>
  <si>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</si>
  <si>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</si>
  <si>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</si>
  <si>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</si>
  <si>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</si>
  <si>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</si>
  <si>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</si>
  <si>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</si>
  <si>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</si>
  <si>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</si>
  <si>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</si>
  <si>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</si>
  <si>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</si>
  <si>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</si>
  <si>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</si>
  <si>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</si>
  <si>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</si>
  <si>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</si>
  <si>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</si>
  <si>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</si>
  <si>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</si>
  <si>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</si>
  <si>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</si>
  <si>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</si>
  <si>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</si>
  <si>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</si>
  <si>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</si>
  <si>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</si>
  <si>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</si>
  <si>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</si>
  <si>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</si>
  <si>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</si>
  <si>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</si>
  <si>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</si>
  <si>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</si>
  <si>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</si>
  <si>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</si>
  <si>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</si>
  <si>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</si>
  <si>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</si>
  <si>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</si>
  <si>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</si>
  <si>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</si>
  <si>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</si>
  <si>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</si>
  <si>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</si>
  <si>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</si>
  <si>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</si>
  <si>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</si>
  <si>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</si>
  <si>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</si>
  <si>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</si>
  <si>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</si>
  <si>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</si>
  <si>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</si>
  <si>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</si>
  <si>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</si>
  <si>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</si>
  <si>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</si>
  <si>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</si>
  <si>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</si>
  <si>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</si>
  <si>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</si>
  <si>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</si>
  <si>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</si>
  <si>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</si>
  <si>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</si>
  <si>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</si>
  <si>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</si>
  <si>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</si>
  <si>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</si>
  <si>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</si>
  <si>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</si>
  <si>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</si>
  <si>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</si>
  <si>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</si>
  <si>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</si>
  <si>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</si>
  <si>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</si>
  <si>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</si>
  <si>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</si>
  <si>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</si>
  <si>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</si>
  <si>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</si>
  <si>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</si>
  <si>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</si>
  <si>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</si>
  <si>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</si>
  <si>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</si>
  <si>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</si>
  <si>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</si>
  <si>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</si>
  <si>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</si>
  <si>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</si>
  <si>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</si>
  <si>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</si>
  <si>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</si>
  <si>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</si>
  <si>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</si>
  <si>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</si>
  <si>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</si>
  <si>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</si>
  <si>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</si>
  <si>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</si>
  <si>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</si>
  <si>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</si>
  <si>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</si>
  <si>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</si>
  <si>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</si>
  <si>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</si>
  <si>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</si>
  <si>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</si>
  <si>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</si>
  <si>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</si>
  <si>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</si>
  <si>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</si>
  <si>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</si>
  <si>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</si>
  <si>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</si>
  <si>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</si>
  <si>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</si>
  <si>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</si>
  <si>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</si>
  <si>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</si>
  <si>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</si>
  <si>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</si>
  <si>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</si>
  <si>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</si>
  <si>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</si>
  <si>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</si>
  <si>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</si>
  <si>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</si>
  <si>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</si>
  <si>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</si>
  <si>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</si>
  <si>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</si>
  <si>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</si>
  <si>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</si>
  <si>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</si>
  <si>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</si>
  <si>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</si>
  <si>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</si>
  <si>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</si>
  <si>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</si>
  <si>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</si>
  <si>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</si>
  <si>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</si>
  <si>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</si>
  <si>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</si>
  <si>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</si>
  <si>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</si>
  <si>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</si>
  <si>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</si>
  <si>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</si>
  <si>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</si>
  <si>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</si>
  <si>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</si>
  <si>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</si>
  <si>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</si>
  <si>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</si>
  <si>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</si>
  <si>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</si>
  <si>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</si>
  <si>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</si>
  <si>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</si>
  <si>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</si>
  <si>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</si>
  <si>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</si>
  <si>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</si>
  <si>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</si>
  <si>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</si>
  <si>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</si>
  <si>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</si>
  <si>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</si>
  <si>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</si>
  <si>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</si>
  <si>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</si>
  <si>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</si>
  <si>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</si>
  <si>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</si>
  <si>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</si>
  <si>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</si>
  <si>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</si>
  <si>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</si>
  <si>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</si>
  <si>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</si>
  <si>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</si>
  <si>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</si>
  <si>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</si>
  <si>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</si>
  <si>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</si>
  <si>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</si>
  <si>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</si>
  <si>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</si>
  <si>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</si>
  <si>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</si>
  <si>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</si>
  <si>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</si>
  <si>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</si>
  <si>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</si>
  <si>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</si>
  <si>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</si>
  <si>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</si>
  <si>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</si>
  <si>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</si>
  <si>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</si>
  <si>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</si>
  <si>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</si>
  <si>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</si>
  <si>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</si>
  <si>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</si>
  <si>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</si>
  <si>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</si>
  <si>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</si>
  <si>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</si>
  <si>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</si>
  <si>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</si>
  <si>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</si>
  <si>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</si>
  <si>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</si>
  <si>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</si>
  <si>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</si>
  <si>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</si>
  <si>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</si>
  <si>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</si>
  <si>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</si>
  <si>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</si>
  <si>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</si>
  <si>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</si>
  <si>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</si>
  <si>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</si>
  <si>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</si>
  <si>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</si>
  <si>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</si>
  <si>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</si>
  <si>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</si>
  <si>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</si>
  <si>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</si>
  <si>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</si>
  <si>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</si>
  <si>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</si>
  <si>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</si>
  <si>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</si>
  <si>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</si>
  <si>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</si>
  <si>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</si>
  <si>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</si>
  <si>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</si>
  <si>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</si>
  <si>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</si>
  <si>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</si>
  <si>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</si>
  <si>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</si>
  <si>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</si>
  <si>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</si>
  <si>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</si>
  <si>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</si>
  <si>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</si>
  <si>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</si>
  <si>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</si>
  <si>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</si>
  <si>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</si>
  <si>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</si>
  <si>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</si>
  <si>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</si>
  <si>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</si>
  <si>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</si>
  <si>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</si>
  <si>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</si>
  <si>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</si>
  <si>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</si>
  <si>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</si>
  <si>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</si>
  <si>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</si>
  <si>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</si>
  <si>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</si>
  <si>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</si>
  <si>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</si>
  <si>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</si>
  <si>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</si>
  <si>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</si>
  <si>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</si>
  <si>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</si>
  <si>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</si>
  <si>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</si>
  <si>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</si>
  <si>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</si>
  <si>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</si>
  <si>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</si>
  <si>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</si>
  <si>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</si>
  <si>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</si>
  <si>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</si>
  <si>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</si>
  <si>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</si>
  <si>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</si>
  <si>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</si>
  <si>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</si>
  <si>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</si>
  <si>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</si>
  <si>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</si>
  <si>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</si>
  <si>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</si>
  <si>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</si>
  <si>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</si>
  <si>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</si>
  <si>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</si>
  <si>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</si>
  <si>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</si>
  <si>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</si>
  <si>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</si>
  <si>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</si>
  <si>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</si>
  <si>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</si>
  <si>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</si>
  <si>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</si>
  <si>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</si>
  <si>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</si>
  <si>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</si>
  <si>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</si>
  <si>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</si>
  <si>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</si>
  <si>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</si>
  <si>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</si>
  <si>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</si>
  <si>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</si>
  <si>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</si>
  <si>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</si>
  <si>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</si>
  <si>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</si>
  <si>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</si>
  <si>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</si>
  <si>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</si>
  <si>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</si>
  <si>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</si>
  <si>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</si>
  <si>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</si>
  <si>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</si>
  <si>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</si>
  <si>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</si>
  <si>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</si>
  <si>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</si>
  <si>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</si>
  <si>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</si>
  <si>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</si>
  <si>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</si>
  <si>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</si>
  <si>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</si>
  <si>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</si>
  <si>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</si>
  <si>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</si>
  <si>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</si>
  <si>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</si>
  <si>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</si>
  <si>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</si>
  <si>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</si>
  <si>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</si>
  <si>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</si>
  <si>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</si>
  <si>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</si>
  <si>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</si>
  <si>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</si>
  <si>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</si>
  <si>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</si>
  <si>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</si>
  <si>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</si>
  <si>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</si>
  <si>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</si>
  <si>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</si>
  <si>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</si>
  <si>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</si>
  <si>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</si>
  <si>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</si>
  <si>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</si>
  <si>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</si>
  <si>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</si>
  <si>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</si>
  <si>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</si>
  <si>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</si>
  <si>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</si>
  <si>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</si>
  <si>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</si>
  <si>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</si>
  <si>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</si>
  <si>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</si>
  <si>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</si>
  <si>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</si>
  <si>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</si>
  <si>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</si>
  <si>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</si>
  <si>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</si>
  <si>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</si>
  <si>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</si>
  <si>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</si>
  <si>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</si>
  <si>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</si>
  <si>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</si>
  <si>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</si>
  <si>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</si>
  <si>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</si>
  <si>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</si>
  <si>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</si>
  <si>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</si>
  <si>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</si>
  <si>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</si>
  <si>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</si>
  <si>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</si>
  <si>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</si>
  <si>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</si>
  <si>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</si>
  <si>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</si>
  <si>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</si>
  <si>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</si>
  <si>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</si>
  <si>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</si>
  <si>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</si>
  <si>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</si>
  <si>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</si>
  <si>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</si>
  <si>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</si>
  <si>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</si>
  <si>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</si>
  <si>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</si>
  <si>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</si>
  <si>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</si>
  <si>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</si>
  <si>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</si>
  <si>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</si>
  <si>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</si>
  <si>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</si>
  <si>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</si>
  <si>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</si>
  <si>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</si>
  <si>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</si>
  <si>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</si>
  <si>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</si>
  <si>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</si>
  <si>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</si>
  <si>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</si>
  <si>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</si>
  <si>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</si>
  <si>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</si>
  <si>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</si>
  <si>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</si>
  <si>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</si>
  <si>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</si>
  <si>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</si>
  <si>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</si>
  <si>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</si>
  <si>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</si>
  <si>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</si>
  <si>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</si>
  <si>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</si>
  <si>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</si>
  <si>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</si>
  <si>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</si>
  <si>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</si>
  <si>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</si>
  <si>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</si>
  <si>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</si>
  <si>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</si>
  <si>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</si>
  <si>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</si>
  <si>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</si>
  <si>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</si>
  <si>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</si>
  <si>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</si>
  <si>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</si>
  <si>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</si>
  <si>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</si>
  <si>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</si>
  <si>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</si>
  <si>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</si>
  <si>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</si>
  <si>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</si>
  <si>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</si>
  <si>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</si>
  <si>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</si>
  <si>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</si>
  <si>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</si>
  <si>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</si>
  <si>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</si>
  <si>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</si>
  <si>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</si>
  <si>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</si>
  <si>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</si>
  <si>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</si>
  <si>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</si>
  <si>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</si>
  <si>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</si>
  <si>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</si>
  <si>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</si>
  <si>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</si>
  <si>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</si>
  <si>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</si>
  <si>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</si>
  <si>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</si>
  <si>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</si>
  <si>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</si>
  <si>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</si>
  <si>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</si>
  <si>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</si>
  <si>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</si>
  <si>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</si>
  <si>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</si>
  <si>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</si>
  <si>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</si>
  <si>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</si>
  <si>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</si>
  <si>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</si>
  <si>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</si>
  <si>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</si>
  <si>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</si>
  <si>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</si>
  <si>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</si>
  <si>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</si>
  <si>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</si>
  <si>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</si>
  <si>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</si>
  <si>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</si>
  <si>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</si>
  <si>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</si>
  <si>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</si>
  <si>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</si>
  <si>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</si>
  <si>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</si>
  <si>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</si>
  <si>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</si>
  <si>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</si>
  <si>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</si>
  <si>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</si>
  <si>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</si>
  <si>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</si>
  <si>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</si>
  <si>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</si>
  <si>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</si>
  <si>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</si>
  <si>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</si>
  <si>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</si>
  <si>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</si>
  <si>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</si>
  <si>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</si>
  <si>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</si>
  <si>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</si>
  <si>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</si>
  <si>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</si>
  <si>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</si>
  <si>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</si>
  <si>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</si>
  <si>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</si>
  <si>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</si>
  <si>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</si>
  <si>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</si>
  <si>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</si>
  <si>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</si>
  <si>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</si>
  <si>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</si>
  <si>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</si>
  <si>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</si>
  <si>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</si>
  <si>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</si>
  <si>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</si>
  <si>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</si>
  <si>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</si>
  <si>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</si>
  <si>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</si>
  <si>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</si>
  <si>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</si>
  <si>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</si>
  <si>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</si>
  <si>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</si>
  <si>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</si>
  <si>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</si>
  <si>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</si>
  <si>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</si>
  <si>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</si>
  <si>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</si>
  <si>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</si>
  <si>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</si>
  <si>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</si>
  <si>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</si>
  <si>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</si>
  <si>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</si>
  <si>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</si>
  <si>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</si>
  <si>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</si>
  <si>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</si>
  <si>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</si>
  <si>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</si>
  <si>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</si>
  <si>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</si>
  <si>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</si>
  <si>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</si>
  <si>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</si>
  <si>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</si>
  <si>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</si>
  <si>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</si>
  <si>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</si>
  <si>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</si>
  <si>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</si>
  <si>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</si>
  <si>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</si>
  <si>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</si>
  <si>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</si>
  <si>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</si>
  <si>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</si>
  <si>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</si>
  <si>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</si>
  <si>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</si>
  <si>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</si>
  <si>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</si>
  <si>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</si>
  <si>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</si>
  <si>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</si>
  <si>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</si>
  <si>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</si>
  <si>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</si>
  <si>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</si>
  <si>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</si>
  <si>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</si>
  <si>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</si>
  <si>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</si>
  <si>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</si>
  <si>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</si>
  <si>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</si>
  <si>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</si>
  <si>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</si>
  <si>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</si>
  <si>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</si>
  <si>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</si>
  <si>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</si>
  <si>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</si>
  <si>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</si>
  <si>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</si>
  <si>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</si>
  <si>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</si>
  <si>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</si>
  <si>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</si>
  <si>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</si>
  <si>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</si>
  <si>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</si>
  <si>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</si>
  <si>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</si>
  <si>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</si>
  <si>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</si>
  <si>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</si>
  <si>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</si>
  <si>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</si>
  <si>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</si>
  <si>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</si>
  <si>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</si>
  <si>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</si>
  <si>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</si>
  <si>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</si>
  <si>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</si>
  <si>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</si>
  <si>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</si>
  <si>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</si>
  <si>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</si>
  <si>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</si>
  <si>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</si>
  <si>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</si>
  <si>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</si>
  <si>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</si>
  <si>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</si>
  <si>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</si>
  <si>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</si>
  <si>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</si>
  <si>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</si>
  <si>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</si>
  <si>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</si>
  <si>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</si>
  <si>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</si>
  <si>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</si>
  <si>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</si>
  <si>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</si>
  <si>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</si>
  <si>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</si>
  <si>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</si>
  <si>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</si>
  <si>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</si>
  <si>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</si>
  <si>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</si>
  <si>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</si>
  <si>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</si>
  <si>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</si>
  <si>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</si>
  <si>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</si>
  <si>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</si>
  <si>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</si>
  <si>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</si>
  <si>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</si>
  <si>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</si>
  <si>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</si>
  <si>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</si>
  <si>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</si>
  <si>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</si>
  <si>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</si>
  <si>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</si>
  <si>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</si>
  <si>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</si>
  <si>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</si>
  <si>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</si>
  <si>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</si>
  <si>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</si>
  <si>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</si>
  <si>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</si>
  <si>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</si>
  <si>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</si>
  <si>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</si>
  <si>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</si>
  <si>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</si>
  <si>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</si>
  <si>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</si>
  <si>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</si>
  <si>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</si>
  <si>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</si>
  <si>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</si>
  <si>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</si>
  <si>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</si>
  <si>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</si>
  <si>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</si>
  <si>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</si>
  <si>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</si>
  <si>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</si>
  <si>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</si>
  <si>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</si>
  <si>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</si>
  <si>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</si>
  <si>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</si>
  <si>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</si>
  <si>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</si>
  <si>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</si>
  <si>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</si>
  <si>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</si>
  <si>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</si>
  <si>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</si>
  <si>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</si>
  <si>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</si>
  <si>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</si>
  <si>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</si>
  <si>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</si>
  <si>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</si>
  <si>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</si>
  <si>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</si>
  <si>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</si>
  <si>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</si>
  <si>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</si>
  <si>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</si>
  <si>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</si>
  <si>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</si>
  <si>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</si>
  <si>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</si>
  <si>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</si>
  <si>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</si>
  <si>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</si>
  <si>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</si>
  <si>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</si>
  <si>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</si>
  <si>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</si>
  <si>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</si>
  <si>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</si>
  <si>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</si>
  <si>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</si>
  <si>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</si>
  <si>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</si>
  <si>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</si>
  <si>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</si>
  <si>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</si>
  <si>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</si>
  <si>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</si>
  <si>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</si>
  <si>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</si>
  <si>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</si>
  <si>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</si>
  <si>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</si>
  <si>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</si>
  <si>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</si>
  <si>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</si>
  <si>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</si>
  <si>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</si>
  <si>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</si>
  <si>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</si>
  <si>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</si>
  <si>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</si>
  <si>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</si>
  <si>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</si>
  <si>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</si>
  <si>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</si>
  <si>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</si>
  <si>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</si>
  <si>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</si>
  <si>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</si>
  <si>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</si>
  <si>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</si>
  <si>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</si>
  <si>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</si>
  <si>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</si>
  <si>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</si>
  <si>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</si>
  <si>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</si>
  <si>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</si>
  <si>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</si>
  <si>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</si>
  <si>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</si>
  <si>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</si>
  <si>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</si>
  <si>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</si>
  <si>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</si>
  <si>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</si>
  <si>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</si>
  <si>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</si>
  <si>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</si>
  <si>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</si>
  <si>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</si>
  <si>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</si>
  <si>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</si>
  <si>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</si>
  <si>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</si>
  <si>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</si>
  <si>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</si>
  <si>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</si>
  <si>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</si>
  <si>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</si>
  <si>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</si>
  <si>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</si>
  <si>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</si>
  <si>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</si>
  <si>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</si>
  <si>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</si>
  <si>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</si>
  <si>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</si>
  <si>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</si>
  <si>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</si>
  <si>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</si>
  <si>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</si>
  <si>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</si>
  <si>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</si>
  <si>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</si>
  <si>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</si>
  <si>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</si>
  <si>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</si>
  <si>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</si>
  <si>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</si>
  <si>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</si>
  <si>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</si>
  <si>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</si>
  <si>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</si>
  <si>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</si>
  <si>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</si>
  <si>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</si>
  <si>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</si>
  <si>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</si>
  <si>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</si>
  <si>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</si>
  <si>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</si>
  <si>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</si>
  <si>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</si>
  <si>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</si>
  <si>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</si>
  <si>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</si>
  <si>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</si>
  <si>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</si>
  <si>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</si>
  <si>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</si>
  <si>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</si>
  <si>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</si>
  <si>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</si>
  <si>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</si>
  <si>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</si>
  <si>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</si>
  <si>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</si>
  <si>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</si>
  <si>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</si>
  <si>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</si>
  <si>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</si>
  <si>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</si>
  <si>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</si>
  <si>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</si>
  <si>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</si>
  <si>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</si>
  <si>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</si>
  <si>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</si>
  <si>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</si>
  <si>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</si>
  <si>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</si>
  <si>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</si>
  <si>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</si>
  <si>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</si>
  <si>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</si>
  <si>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</si>
  <si>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</si>
  <si>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</si>
  <si>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</si>
  <si>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</si>
  <si>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</si>
  <si>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</si>
  <si>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</si>
  <si>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</si>
  <si>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</si>
  <si>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</si>
  <si>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</si>
  <si>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</si>
  <si>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</si>
  <si>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</si>
  <si>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</si>
  <si>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</si>
  <si>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</si>
  <si>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</si>
  <si>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</si>
  <si>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</si>
  <si>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</si>
  <si>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</si>
  <si>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</si>
  <si>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</si>
  <si>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</si>
  <si>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</si>
  <si>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</si>
  <si>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</si>
  <si>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</si>
  <si>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</si>
  <si>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</si>
  <si>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</si>
  <si>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</si>
  <si>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</si>
  <si>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</si>
  <si>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</si>
  <si>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</si>
  <si>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</si>
  <si>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</si>
  <si>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</si>
  <si>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</si>
  <si>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</si>
  <si>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</si>
  <si>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</si>
  <si>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</si>
  <si>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</si>
  <si>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</si>
  <si>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</si>
  <si>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</si>
  <si>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</si>
  <si>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</si>
  <si>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</si>
  <si>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</si>
  <si>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</si>
  <si>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</si>
  <si>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</si>
  <si>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</si>
  <si>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</si>
  <si>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</si>
  <si>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</si>
  <si>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</si>
  <si>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</si>
  <si>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</si>
  <si>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</si>
  <si>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</si>
  <si>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</si>
  <si>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</si>
  <si>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</si>
  <si>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</si>
  <si>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</si>
  <si>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</si>
  <si>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</si>
  <si>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</si>
  <si>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</si>
  <si>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</si>
  <si>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</si>
  <si>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</si>
  <si>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</si>
  <si>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</si>
  <si>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</si>
  <si>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</si>
  <si>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</si>
  <si>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</si>
  <si>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</si>
  <si>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</si>
  <si>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</si>
  <si>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</si>
  <si>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</si>
  <si>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</si>
  <si>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</si>
  <si>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</si>
  <si>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</si>
  <si>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</si>
  <si>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</si>
  <si>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</si>
  <si>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</si>
  <si>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</si>
  <si>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</si>
  <si>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</si>
  <si>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</si>
  <si>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</si>
  <si>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</si>
  <si>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</si>
  <si>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</si>
  <si>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</si>
  <si>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</si>
  <si>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</si>
  <si>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</si>
  <si>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</si>
  <si>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</si>
  <si>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</si>
  <si>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</si>
  <si>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</si>
  <si>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</si>
  <si>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</si>
  <si>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</si>
  <si>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</si>
  <si>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</si>
  <si>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</si>
  <si>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</si>
  <si>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</si>
  <si>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</si>
  <si>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</si>
  <si>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</si>
  <si>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</si>
  <si>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</si>
  <si>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</si>
  <si>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</si>
  <si>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</si>
  <si>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</si>
  <si>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</si>
  <si>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</si>
  <si>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</si>
  <si>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</si>
  <si>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</si>
  <si>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</si>
  <si>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</si>
  <si>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</si>
  <si>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</si>
  <si>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</si>
  <si>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</si>
  <si>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</si>
  <si>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</si>
  <si>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</si>
  <si>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</si>
  <si>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</si>
  <si>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</si>
  <si>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</si>
  <si>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</si>
  <si>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</si>
  <si>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</si>
  <si>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</si>
  <si>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</si>
  <si>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</si>
  <si>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</si>
  <si>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</si>
  <si>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</si>
  <si>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</si>
  <si>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</si>
  <si>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</si>
  <si>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</si>
  <si>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</si>
  <si>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</si>
  <si>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</si>
  <si>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</si>
  <si>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</si>
  <si>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</si>
  <si>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</si>
  <si>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</si>
  <si>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</si>
  <si>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</si>
  <si>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</si>
  <si>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</si>
  <si>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</si>
  <si>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</si>
  <si>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</si>
  <si>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</si>
  <si>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</si>
  <si>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</si>
  <si>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</si>
  <si>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</si>
  <si>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</si>
  <si>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</si>
  <si>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</si>
  <si>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</si>
  <si>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</si>
  <si>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</si>
  <si>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</si>
  <si>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</si>
  <si>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</si>
  <si>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</si>
  <si>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</si>
  <si>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</si>
  <si>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</si>
  <si>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</si>
  <si>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</si>
  <si>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</si>
  <si>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</si>
  <si>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</si>
  <si>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</si>
  <si>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</si>
  <si>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</si>
  <si>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</si>
  <si>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</si>
  <si>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</si>
  <si>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</si>
  <si>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</si>
  <si>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</si>
  <si>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</si>
  <si>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</si>
  <si>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</si>
  <si>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</si>
  <si>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</si>
  <si>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</si>
  <si>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</si>
  <si>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</si>
  <si>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</si>
  <si>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</si>
  <si>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</si>
  <si>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</si>
  <si>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</si>
  <si>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</si>
  <si>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</si>
  <si>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</si>
  <si>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</si>
  <si>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</si>
  <si>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</si>
  <si>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</si>
  <si>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</si>
  <si>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</si>
  <si>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</si>
  <si>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</si>
  <si>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</si>
  <si>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</si>
  <si>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</si>
  <si>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</si>
  <si>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</si>
  <si>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</si>
  <si>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</si>
  <si>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</si>
  <si>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</si>
  <si>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</si>
  <si>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</si>
  <si>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</si>
  <si>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</si>
  <si>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</si>
  <si>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</si>
  <si>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</si>
  <si>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</si>
  <si>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</si>
  <si>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</si>
  <si>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</si>
  <si>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</si>
  <si>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</si>
  <si>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</si>
  <si>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</si>
  <si>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</si>
  <si>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</si>
  <si>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</si>
  <si>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</si>
  <si>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</si>
  <si>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</si>
  <si>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</si>
  <si>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</si>
  <si>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</si>
  <si>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</si>
  <si>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</si>
  <si>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</si>
  <si>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</si>
  <si>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</si>
  <si>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</si>
  <si>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</si>
  <si>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</si>
  <si>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</si>
  <si>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</si>
  <si>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</si>
  <si>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</si>
  <si>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</si>
  <si>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</si>
  <si>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</si>
  <si>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</si>
  <si>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</si>
  <si>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</si>
  <si>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</si>
  <si>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</si>
  <si>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</si>
  <si>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</si>
  <si>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</si>
  <si>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</si>
  <si>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</si>
  <si>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</si>
  <si>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</si>
  <si>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</si>
  <si>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</si>
  <si>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</si>
  <si>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</si>
  <si>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</si>
  <si>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</si>
  <si>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</si>
  <si>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</si>
  <si>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</si>
  <si>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</si>
  <si>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</si>
  <si>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</si>
  <si>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</si>
  <si>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</si>
  <si>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</si>
  <si>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</si>
  <si>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</si>
  <si>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</si>
  <si>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</si>
  <si>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</si>
  <si>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</si>
  <si>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</si>
  <si>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</si>
  <si>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</si>
  <si>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</si>
  <si>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</si>
  <si>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</si>
  <si>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</si>
  <si>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</si>
  <si>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</si>
  <si>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</si>
  <si>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</si>
  <si>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</si>
  <si>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</si>
  <si>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</si>
  <si>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</si>
  <si>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</si>
  <si>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</si>
  <si>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</si>
  <si>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</si>
  <si>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</si>
  <si>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</si>
  <si>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</si>
  <si>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</si>
  <si>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</si>
  <si>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</si>
  <si>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</si>
  <si>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</si>
  <si>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</si>
  <si>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</si>
  <si>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</si>
  <si>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</si>
  <si>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</si>
  <si>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</si>
  <si>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</si>
  <si>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</si>
  <si>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</si>
  <si>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</si>
  <si>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</si>
  <si>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</si>
  <si>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</si>
  <si>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</si>
  <si>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</si>
  <si>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</si>
  <si>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</si>
  <si>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</si>
  <si>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</si>
  <si>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</si>
  <si>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</si>
  <si>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</si>
  <si>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</si>
  <si>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</si>
  <si>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</si>
  <si>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</si>
  <si>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</si>
  <si>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</si>
  <si>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</si>
  <si>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</si>
  <si>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</si>
  <si>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</si>
  <si>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</si>
  <si>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</si>
  <si>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</si>
  <si>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</si>
  <si>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</si>
  <si>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</si>
  <si>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</si>
  <si>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</si>
  <si>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</si>
  <si>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</si>
  <si>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</si>
  <si>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</si>
  <si>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</si>
  <si>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</si>
  <si>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</si>
  <si>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</si>
  <si>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</si>
  <si>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</si>
  <si>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</si>
  <si>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</si>
  <si>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</si>
  <si>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</si>
  <si>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</si>
  <si>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</si>
  <si>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</si>
  <si>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</si>
  <si>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</si>
  <si>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</si>
  <si>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</si>
  <si>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</si>
  <si>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</si>
  <si>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</si>
  <si>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</si>
  <si>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</si>
  <si>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</si>
  <si>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</si>
  <si>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</si>
  <si>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</si>
  <si>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</si>
  <si>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</si>
  <si>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</si>
  <si>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</si>
  <si>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</si>
  <si>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</si>
  <si>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</si>
  <si>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</si>
  <si>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</si>
  <si>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</si>
  <si>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</si>
  <si>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</si>
  <si>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</si>
  <si>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</si>
  <si>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</si>
  <si>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</si>
  <si>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</si>
  <si>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</si>
  <si>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</si>
  <si>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</si>
  <si>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</si>
  <si>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</si>
  <si>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</si>
  <si>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</si>
  <si>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</si>
  <si>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</si>
  <si>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</si>
  <si>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</si>
  <si>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</si>
  <si>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</si>
  <si>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</si>
  <si>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</si>
  <si>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</si>
  <si>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</si>
  <si>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</si>
  <si>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</si>
  <si>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</si>
  <si>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</si>
  <si>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</si>
  <si>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</si>
  <si>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</si>
  <si>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</si>
  <si>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</si>
  <si>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</si>
  <si>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</si>
  <si>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</si>
  <si>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</si>
  <si>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</si>
  <si>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</si>
  <si>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</si>
  <si>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</si>
  <si>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</si>
  <si>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</si>
  <si>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</si>
  <si>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</si>
  <si>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</si>
  <si>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</si>
  <si>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</si>
  <si>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</si>
  <si>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</si>
  <si>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</si>
  <si>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</si>
  <si>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</si>
  <si>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</si>
  <si>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</si>
  <si>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</si>
  <si>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</si>
  <si>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</si>
  <si>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</si>
  <si>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</si>
  <si>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</si>
  <si>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</si>
  <si>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</si>
  <si>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</si>
  <si>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</si>
  <si>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</si>
  <si>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</si>
  <si>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</si>
  <si>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</si>
  <si>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</si>
  <si>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</si>
  <si>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</si>
  <si>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</si>
  <si>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</si>
  <si>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</si>
  <si>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</si>
  <si>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</si>
  <si>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</si>
  <si>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</si>
  <si>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</si>
  <si>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</si>
  <si>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</si>
  <si>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</si>
  <si>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</si>
  <si>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</si>
  <si>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</si>
  <si>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</si>
  <si>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</si>
  <si>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</si>
  <si>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</si>
  <si>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</si>
  <si>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</si>
  <si>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</si>
  <si>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</si>
  <si>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</si>
  <si>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</si>
  <si>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</si>
  <si>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</si>
  <si>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</si>
  <si>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</si>
  <si>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</si>
  <si>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</si>
  <si>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</si>
  <si>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</si>
  <si>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</si>
  <si>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</si>
  <si>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</si>
  <si>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</si>
  <si>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</si>
  <si>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</si>
  <si>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</si>
  <si>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</si>
  <si>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</si>
  <si>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</si>
  <si>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</si>
  <si>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</si>
  <si>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</si>
  <si>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</si>
  <si>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</si>
  <si>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</si>
  <si>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</si>
  <si>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</si>
  <si>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</si>
  <si>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</si>
  <si>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</si>
  <si>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</si>
  <si>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</si>
  <si>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</si>
  <si>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</si>
  <si>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</si>
  <si>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</si>
  <si>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</si>
  <si>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</si>
  <si>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</si>
  <si>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</si>
  <si>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</si>
  <si>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</si>
  <si>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</si>
  <si>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</si>
  <si>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</si>
  <si>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</si>
  <si>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</si>
  <si>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</si>
  <si>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</si>
  <si>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</si>
  <si>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</si>
  <si>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</si>
  <si>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</si>
  <si>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</si>
  <si>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</si>
  <si>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</si>
  <si>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</si>
  <si>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</si>
  <si>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</si>
  <si>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</si>
  <si>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</si>
  <si>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</si>
  <si>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</si>
  <si>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</si>
  <si>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</si>
  <si>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</si>
  <si>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</si>
  <si>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</si>
  <si>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</si>
  <si>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</si>
  <si>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</si>
  <si>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</si>
  <si>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</si>
  <si>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</si>
  <si>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</si>
  <si>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</si>
  <si>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</si>
  <si>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</si>
  <si>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</si>
  <si>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</si>
  <si>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</si>
  <si>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</si>
  <si>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</si>
  <si>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</si>
  <si>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</si>
  <si>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</si>
  <si>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</si>
  <si>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</si>
  <si>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</si>
  <si>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</si>
  <si>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</si>
  <si>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</si>
  <si>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</si>
  <si>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</si>
  <si>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</si>
  <si>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</si>
  <si>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</si>
  <si>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</si>
  <si>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</si>
  <si>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</si>
  <si>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</si>
  <si>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</si>
  <si>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</si>
  <si>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</si>
  <si>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</si>
  <si>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</si>
  <si>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</si>
  <si>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</si>
  <si>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</si>
  <si>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</si>
  <si>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</si>
  <si>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</si>
  <si>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</si>
  <si>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</si>
  <si>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</si>
  <si>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</si>
  <si>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</si>
  <si>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</si>
  <si>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</si>
  <si>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</si>
  <si>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</si>
  <si>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</si>
  <si>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</si>
  <si>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</si>
  <si>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</si>
  <si>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</si>
  <si>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</si>
  <si>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</si>
  <si>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</si>
  <si>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</si>
  <si>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</si>
  <si>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</si>
  <si>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</si>
  <si>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</si>
  <si>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</si>
  <si>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</si>
  <si>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</si>
  <si>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</si>
  <si>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</si>
  <si>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</si>
  <si>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</si>
  <si>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</si>
  <si>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</si>
  <si>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</si>
  <si>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</si>
  <si>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</si>
  <si>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</si>
  <si>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</si>
  <si>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</si>
  <si>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</si>
  <si>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</si>
  <si>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</si>
  <si>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</si>
  <si>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</si>
  <si>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</si>
  <si>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</si>
  <si>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</si>
  <si>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</si>
  <si>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</si>
  <si>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</si>
  <si>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</si>
  <si>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</si>
  <si>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</si>
  <si>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</si>
  <si>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</si>
  <si>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</si>
  <si>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</si>
  <si>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</si>
  <si>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</si>
  <si>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</si>
  <si>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</si>
  <si>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</si>
  <si>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</si>
  <si>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</si>
  <si>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</si>
  <si>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</si>
  <si>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</si>
  <si>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</si>
  <si>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</si>
  <si>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</si>
  <si>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</si>
  <si>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</si>
  <si>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</si>
  <si>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</si>
  <si>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</si>
  <si>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</si>
  <si>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</si>
  <si>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</si>
  <si>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</si>
  <si>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</si>
  <si>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</si>
  <si>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</si>
  <si>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</si>
  <si>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</si>
  <si>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</si>
  <si>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</si>
  <si>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</si>
  <si>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</si>
  <si>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</si>
  <si>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</si>
  <si>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</si>
  <si>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</si>
  <si>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</si>
  <si>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</si>
  <si>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</si>
  <si>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</si>
  <si>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</si>
  <si>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</si>
  <si>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</si>
  <si>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</si>
  <si>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</si>
  <si>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</si>
  <si>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</si>
  <si>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</si>
  <si>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</si>
  <si>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</si>
  <si>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</si>
  <si>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</si>
  <si>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</si>
  <si>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</si>
  <si>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</si>
  <si>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</si>
  <si>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</si>
  <si>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</si>
  <si>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</si>
  <si>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</si>
  <si>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</si>
  <si>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</si>
  <si>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</si>
  <si>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</si>
  <si>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</si>
  <si>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</si>
  <si>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</si>
  <si>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</si>
  <si>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</si>
  <si>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</si>
  <si>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</si>
  <si>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</si>
  <si>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</si>
  <si>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</si>
  <si>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</si>
  <si>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</si>
  <si>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</si>
  <si>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</si>
  <si>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</si>
  <si>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</si>
  <si>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</si>
  <si>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</si>
  <si>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</si>
  <si>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</si>
  <si>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</si>
  <si>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</si>
  <si>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</si>
  <si>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</si>
  <si>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</si>
  <si>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</si>
  <si>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</si>
  <si>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</si>
  <si>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</si>
  <si>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</si>
  <si>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</si>
  <si>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</si>
  <si>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</si>
  <si>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</si>
  <si>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</si>
  <si>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</si>
  <si>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</si>
  <si>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</si>
  <si>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</si>
  <si>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</si>
  <si>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</si>
  <si>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</si>
  <si>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</si>
  <si>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</si>
  <si>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</si>
  <si>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</si>
  <si>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</si>
  <si>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</si>
  <si>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</si>
  <si>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</si>
  <si>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</si>
  <si>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</si>
  <si>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</si>
  <si>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</si>
  <si>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</si>
  <si>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</si>
  <si>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</si>
  <si>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</si>
  <si>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</si>
  <si>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</si>
  <si>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</si>
  <si>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</si>
  <si>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</si>
  <si>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</si>
  <si>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</si>
  <si>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</si>
  <si>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</si>
  <si>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</si>
  <si>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</si>
  <si>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</si>
  <si>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</si>
  <si>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</si>
  <si>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</si>
  <si>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</si>
  <si>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</si>
  <si>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</si>
  <si>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</si>
  <si>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</si>
  <si>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</si>
  <si>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</si>
  <si>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</si>
  <si>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</si>
  <si>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</si>
  <si>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</si>
  <si>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</si>
  <si>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</si>
  <si>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</si>
  <si>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</si>
  <si>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</si>
  <si>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</si>
  <si>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</si>
  <si>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</si>
  <si>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</si>
  <si>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</si>
  <si>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</si>
  <si>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</si>
  <si>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</si>
  <si>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</si>
  <si>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</si>
  <si>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</si>
  <si>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</si>
  <si>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</si>
  <si>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</si>
  <si>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</si>
  <si>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</si>
  <si>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</si>
  <si>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</si>
  <si>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</si>
  <si>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</si>
  <si>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</si>
  <si>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</si>
  <si>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</si>
  <si>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</si>
  <si>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</si>
  <si>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</si>
  <si>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</si>
  <si>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</si>
  <si>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</si>
  <si>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</si>
  <si>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</si>
  <si>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</si>
  <si>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</si>
  <si>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</si>
  <si>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</si>
  <si>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</si>
  <si>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</si>
  <si>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</si>
  <si>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</si>
  <si>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</si>
  <si>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</si>
  <si>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</si>
  <si>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</si>
  <si>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</si>
  <si>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</si>
  <si>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</si>
  <si>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</si>
  <si>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</si>
  <si>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</si>
  <si>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</si>
  <si>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</si>
  <si>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</si>
  <si>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</si>
  <si>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</si>
  <si>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</si>
  <si>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</si>
  <si>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</si>
  <si>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</si>
  <si>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</si>
  <si>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</si>
  <si>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</si>
  <si>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</si>
  <si>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</si>
  <si>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</si>
  <si>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</si>
  <si>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</si>
  <si>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</si>
  <si>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</si>
  <si>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</si>
  <si>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</si>
  <si>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</si>
  <si>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</si>
  <si>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</si>
  <si>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</si>
  <si>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</si>
  <si>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</si>
  <si>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</si>
  <si>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</si>
  <si>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</si>
  <si>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</si>
  <si>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</si>
  <si>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</si>
  <si>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</si>
  <si>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</si>
  <si>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</si>
  <si>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</si>
  <si>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</si>
  <si>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</si>
  <si>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</si>
  <si>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</si>
  <si>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</si>
  <si>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</si>
  <si>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</si>
  <si>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</si>
  <si>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</si>
  <si>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</si>
  <si>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</si>
  <si>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</si>
  <si>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</si>
  <si>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</si>
  <si>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</si>
  <si>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</si>
  <si>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</si>
  <si>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</si>
  <si>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</si>
  <si>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</si>
  <si>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</si>
  <si>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</si>
  <si>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</si>
  <si>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</si>
  <si>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</si>
  <si>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</si>
  <si>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</si>
  <si>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</si>
  <si>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</si>
  <si>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</si>
  <si>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</si>
  <si>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</si>
  <si>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</si>
  <si>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</si>
  <si>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</si>
  <si>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</si>
  <si>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</si>
  <si>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</si>
  <si>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</si>
  <si>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</si>
  <si>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</si>
  <si>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</si>
  <si>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</si>
  <si>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</si>
  <si>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</si>
  <si>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</si>
  <si>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</si>
  <si>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</si>
  <si>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</si>
  <si>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</si>
  <si>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</si>
  <si>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</si>
  <si>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</si>
  <si>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</si>
  <si>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</si>
  <si>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</si>
  <si>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</si>
  <si>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</si>
  <si>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</si>
  <si>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</si>
  <si>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</si>
  <si>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</si>
  <si>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</si>
  <si>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</si>
  <si>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</si>
  <si>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</si>
  <si>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</si>
  <si>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</si>
  <si>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</si>
  <si>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</si>
  <si>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</si>
  <si>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</si>
  <si>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</si>
  <si>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</si>
  <si>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</si>
  <si>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</si>
  <si>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</si>
  <si>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</si>
  <si>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</si>
  <si>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</si>
  <si>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</si>
  <si>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</si>
  <si>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</si>
  <si>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</si>
  <si>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</si>
  <si>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</si>
  <si>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</si>
  <si>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</si>
  <si>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</si>
  <si>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</si>
  <si>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</si>
  <si>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</si>
  <si>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</si>
  <si>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</si>
  <si>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</si>
  <si>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</si>
  <si>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</si>
  <si>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</si>
  <si>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</si>
  <si>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</si>
  <si>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</si>
  <si>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</si>
  <si>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</si>
  <si>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</si>
  <si>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</si>
  <si>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</si>
  <si>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</si>
  <si>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</si>
  <si>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</si>
  <si>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</si>
  <si>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</si>
  <si>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</si>
  <si>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</si>
  <si>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</si>
  <si>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</si>
  <si>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</si>
  <si>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</si>
  <si>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</si>
  <si>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</si>
  <si>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</si>
  <si>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</si>
  <si>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</si>
  <si>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</si>
  <si>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</si>
  <si>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</si>
  <si>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</si>
  <si>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</si>
  <si>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</si>
  <si>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</si>
  <si>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</si>
  <si>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</si>
  <si>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</si>
  <si>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</si>
  <si>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</si>
  <si>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</si>
  <si>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</si>
  <si>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</si>
  <si>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</si>
  <si>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</si>
  <si>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</si>
  <si>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</si>
  <si>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</si>
  <si>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</si>
  <si>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</si>
  <si>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</si>
  <si>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</si>
  <si>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</si>
  <si>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</si>
  <si>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</si>
  <si>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</si>
  <si>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</si>
  <si>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</si>
  <si>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</si>
  <si>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</si>
  <si>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</si>
  <si>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</si>
  <si>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</si>
  <si>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</si>
  <si>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</si>
  <si>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</si>
  <si>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</si>
  <si>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</si>
  <si>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</si>
  <si>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</si>
  <si>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</si>
  <si>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</si>
  <si>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</si>
  <si>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</si>
  <si>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</si>
  <si>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</si>
  <si>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</si>
  <si>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</si>
  <si>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</si>
  <si>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</si>
  <si>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</si>
  <si>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</si>
  <si>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</si>
  <si>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</si>
  <si>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</si>
  <si>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</si>
  <si>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</si>
  <si>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</si>
  <si>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</si>
  <si>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</si>
  <si>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</si>
  <si>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</si>
  <si>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</si>
  <si>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</si>
  <si>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</si>
  <si>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</si>
  <si>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</si>
  <si>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</si>
  <si>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</si>
  <si>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</si>
  <si>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</si>
  <si>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</si>
  <si>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</si>
  <si>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</si>
  <si>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</si>
  <si>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</si>
  <si>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</si>
  <si>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</si>
  <si>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</si>
  <si>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</si>
  <si>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</si>
  <si>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</si>
  <si>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</si>
  <si>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</si>
  <si>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</si>
  <si>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</si>
  <si>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</si>
  <si>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</si>
  <si>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</si>
  <si>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</si>
  <si>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</si>
  <si>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</si>
  <si>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</si>
  <si>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</si>
  <si>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</si>
  <si>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</si>
  <si>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</si>
  <si>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</si>
  <si>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</si>
  <si>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</si>
  <si>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</si>
  <si>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</si>
  <si>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</si>
  <si>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</si>
  <si>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</si>
  <si>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</si>
  <si>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</si>
  <si>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</si>
  <si>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</si>
  <si>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</si>
  <si>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</si>
  <si>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</si>
  <si>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</si>
  <si>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</si>
  <si>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</si>
  <si>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</si>
  <si>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</si>
  <si>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</si>
  <si>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</si>
  <si>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</si>
  <si>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</si>
  <si>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</si>
  <si>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</si>
  <si>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</si>
  <si>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</si>
  <si>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</si>
  <si>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</si>
  <si>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</si>
  <si>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</si>
  <si>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</si>
  <si>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</si>
  <si>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</si>
  <si>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</si>
  <si>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</si>
  <si>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</si>
  <si>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</si>
  <si>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</si>
  <si>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</si>
  <si>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</si>
  <si>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</si>
  <si>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</si>
  <si>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</si>
  <si>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</si>
  <si>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</si>
  <si>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</si>
  <si>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</si>
  <si>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</si>
  <si>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</si>
  <si>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</si>
  <si>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</si>
  <si>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</si>
  <si>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</si>
  <si>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</si>
  <si>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</si>
  <si>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</si>
  <si>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</si>
  <si>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</si>
  <si>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</si>
  <si>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</si>
  <si>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</si>
  <si>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</si>
  <si>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</si>
  <si>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</si>
  <si>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</si>
  <si>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</si>
  <si>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</si>
  <si>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</si>
  <si>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</si>
  <si>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</si>
  <si>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</si>
  <si>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</si>
  <si>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</si>
  <si>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</si>
  <si>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</si>
  <si>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</si>
  <si>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</si>
  <si>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</si>
  <si>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</si>
  <si>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</si>
  <si>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</si>
  <si>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</si>
  <si>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</si>
  <si>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</si>
  <si>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</si>
  <si>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</si>
  <si>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</si>
  <si>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</si>
  <si>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</si>
  <si>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</si>
  <si>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</si>
  <si>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</si>
  <si>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</si>
  <si>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</si>
  <si>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</si>
  <si>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</si>
  <si>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</si>
  <si>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</si>
  <si>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</si>
  <si>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</si>
  <si>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</si>
  <si>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</si>
  <si>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</si>
  <si>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</si>
  <si>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</si>
  <si>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</si>
  <si>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</si>
  <si>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</si>
  <si>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</si>
  <si>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</si>
  <si>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</si>
  <si>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</si>
  <si>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</si>
  <si>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</si>
  <si>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</si>
  <si>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</si>
  <si>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</si>
  <si>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</si>
  <si>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</si>
  <si>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</si>
  <si>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</si>
  <si>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</si>
  <si>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</si>
  <si>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</si>
  <si>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</si>
  <si>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</si>
  <si>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</si>
  <si>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</si>
  <si>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</si>
  <si>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</si>
  <si>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</si>
  <si>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</si>
  <si>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</si>
  <si>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</si>
  <si>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</si>
  <si>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</si>
  <si>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</si>
  <si>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</si>
  <si>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</si>
  <si>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</si>
  <si>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</si>
  <si>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</si>
  <si>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</si>
  <si>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</si>
  <si>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</si>
  <si>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</si>
  <si>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</si>
  <si>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</si>
  <si>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</si>
  <si>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</si>
  <si>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</si>
  <si>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</si>
  <si>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</si>
  <si>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</si>
  <si>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</si>
  <si>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</si>
  <si>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</si>
  <si>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</si>
  <si>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</si>
  <si>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</si>
  <si>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</si>
  <si>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</si>
  <si>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</si>
  <si>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</si>
  <si>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</si>
  <si>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</si>
  <si>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</si>
  <si>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</si>
  <si>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</si>
  <si>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</si>
  <si>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</si>
  <si>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</si>
  <si>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</si>
  <si>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</si>
  <si>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</si>
  <si>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</si>
  <si>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</si>
  <si>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</si>
  <si>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</si>
  <si>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</si>
  <si>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</si>
  <si>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</si>
  <si>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</si>
  <si>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</si>
  <si>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</si>
  <si>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</si>
  <si>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</si>
  <si>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</si>
  <si>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</si>
  <si>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</si>
  <si>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</si>
  <si>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</si>
  <si>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</si>
  <si>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</si>
  <si>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</si>
  <si>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</si>
  <si>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</si>
  <si>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</si>
  <si>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</si>
  <si>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</si>
  <si>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</si>
  <si>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</si>
  <si>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</si>
  <si>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</si>
  <si>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</si>
  <si>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</si>
  <si>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</si>
  <si>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</si>
  <si>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</si>
  <si>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</si>
  <si>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</si>
  <si>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</si>
  <si>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</si>
  <si>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</si>
  <si>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</si>
  <si>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</si>
  <si>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</si>
  <si>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</si>
  <si>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</si>
  <si>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</si>
  <si>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</si>
  <si>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</si>
  <si>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</si>
  <si>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</si>
  <si>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</si>
  <si>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</si>
  <si>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</si>
  <si>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</si>
  <si>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</si>
  <si>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</si>
  <si>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</si>
  <si>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</si>
  <si>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</si>
  <si>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</si>
  <si>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</si>
  <si>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</si>
  <si>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</si>
  <si>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</si>
  <si>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</si>
  <si>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</si>
  <si>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</si>
  <si>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</si>
  <si>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</si>
  <si>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</si>
  <si>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</si>
  <si>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</si>
  <si>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</si>
  <si>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</si>
  <si>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</si>
  <si>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</si>
  <si>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</si>
  <si>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</si>
  <si>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</si>
  <si>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</si>
  <si>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</si>
  <si>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</si>
  <si>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</si>
  <si>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</si>
  <si>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</si>
  <si>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</si>
  <si>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</si>
  <si>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</si>
  <si>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</si>
  <si>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</si>
  <si>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</si>
  <si>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</si>
  <si>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</si>
  <si>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</si>
  <si>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</si>
  <si>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</si>
  <si>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</si>
  <si>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</si>
  <si>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</si>
  <si>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</si>
  <si>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</si>
  <si>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</si>
  <si>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</si>
  <si>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</si>
  <si>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</si>
  <si>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</si>
  <si>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</si>
  <si>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</si>
  <si>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</si>
  <si>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</si>
  <si>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</si>
  <si>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</si>
  <si>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</si>
  <si>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</si>
  <si>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</si>
  <si>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</si>
  <si>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</si>
  <si>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</si>
  <si>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</si>
  <si>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</si>
  <si>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</si>
  <si>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</si>
  <si>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</si>
  <si>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</si>
  <si>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</si>
  <si>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</si>
  <si>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</si>
  <si>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</si>
  <si>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</si>
  <si>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</si>
  <si>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</si>
  <si>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</si>
  <si>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</si>
  <si>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</si>
  <si>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</si>
  <si>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</si>
  <si>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</si>
  <si>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</si>
  <si>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</si>
  <si>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</si>
  <si>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</si>
  <si>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</si>
  <si>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</si>
  <si>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</si>
  <si>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</si>
  <si>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</si>
  <si>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</si>
  <si>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</si>
  <si>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</si>
  <si>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</si>
  <si>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</si>
  <si>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</si>
  <si>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</si>
  <si>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</si>
  <si>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</si>
  <si>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</si>
  <si>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</si>
  <si>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</si>
  <si>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</si>
  <si>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</si>
  <si>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</si>
  <si>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</si>
  <si>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</si>
  <si>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</si>
  <si>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</si>
  <si>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</si>
  <si>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</si>
  <si>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</si>
  <si>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</si>
  <si>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</si>
  <si>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</si>
  <si>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</si>
  <si>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</si>
  <si>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</si>
  <si>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</si>
  <si>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</si>
  <si>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</si>
  <si>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</si>
  <si>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</si>
  <si>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</si>
  <si>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</si>
  <si>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</si>
  <si>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</si>
  <si>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</si>
  <si>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</si>
  <si>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</si>
  <si>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</si>
  <si>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</si>
  <si>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</si>
  <si>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</si>
  <si>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</si>
  <si>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</si>
  <si>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</si>
  <si>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</si>
  <si>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</si>
  <si>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</si>
  <si>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</si>
  <si>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</si>
  <si>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</si>
  <si>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</si>
  <si>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</si>
  <si>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</si>
  <si>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</si>
  <si>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</si>
  <si>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</si>
  <si>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</si>
  <si>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</si>
  <si>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</si>
  <si>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</si>
  <si>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</si>
  <si>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</si>
  <si>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</si>
  <si>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</si>
  <si>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</si>
  <si>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</si>
  <si>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</si>
  <si>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</si>
  <si>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</si>
  <si>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</si>
  <si>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</si>
  <si>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</si>
  <si>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</si>
  <si>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</si>
  <si>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</si>
  <si>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</si>
  <si>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</si>
  <si>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</si>
  <si>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</si>
  <si>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</si>
  <si>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</si>
  <si>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</si>
  <si>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</si>
  <si>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</si>
  <si>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</si>
  <si>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</si>
  <si>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</si>
  <si>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</si>
  <si>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</si>
  <si>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</si>
  <si>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</si>
  <si>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</si>
  <si>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</si>
  <si>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</si>
  <si>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</si>
  <si>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</si>
  <si>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</si>
  <si>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</si>
  <si>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</si>
  <si>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</si>
  <si>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</si>
  <si>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</si>
  <si>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</si>
  <si>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</si>
  <si>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</si>
  <si>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</si>
  <si>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</si>
  <si>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</si>
  <si>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</si>
  <si>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</si>
  <si>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</si>
  <si>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</si>
  <si>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</si>
  <si>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</si>
  <si>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</si>
  <si>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</si>
  <si>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</si>
  <si>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</si>
  <si>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</si>
  <si>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</si>
  <si>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</si>
  <si>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</si>
  <si>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</si>
  <si>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</si>
  <si>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</si>
  <si>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</si>
  <si>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</si>
  <si>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</si>
  <si>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</si>
  <si>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</si>
  <si>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</si>
  <si>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</si>
  <si>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</si>
  <si>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</si>
  <si>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</si>
  <si>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</si>
  <si>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</si>
  <si>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</si>
  <si>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</si>
  <si>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</si>
  <si>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</si>
  <si>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</si>
  <si>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</si>
  <si>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</si>
  <si>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</si>
  <si>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</si>
  <si>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</si>
  <si>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</si>
  <si>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</si>
  <si>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</si>
  <si>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</si>
  <si>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</si>
  <si>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</si>
  <si>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</si>
  <si>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</si>
  <si>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</si>
  <si>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</si>
  <si>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</si>
  <si>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</si>
  <si>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</si>
  <si>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</si>
  <si>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</si>
  <si>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</si>
  <si>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</si>
  <si>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</si>
  <si>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</si>
  <si>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</si>
  <si>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</si>
  <si>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</si>
  <si>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</si>
  <si>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</si>
  <si>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</si>
  <si>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</si>
  <si>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</si>
  <si>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</si>
  <si>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</si>
  <si>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</si>
  <si>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</si>
  <si>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</si>
  <si>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</si>
  <si>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</si>
  <si>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</si>
  <si>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</si>
  <si>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</si>
  <si>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</si>
  <si>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</si>
  <si>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</si>
  <si>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</si>
  <si>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</si>
  <si>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</si>
  <si>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</si>
  <si>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</si>
  <si>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</si>
  <si>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</si>
  <si>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</si>
  <si>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</si>
  <si>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</si>
  <si>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</si>
  <si>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</si>
  <si>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</si>
  <si>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</si>
  <si>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</si>
  <si>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</si>
  <si>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</si>
  <si>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</si>
  <si>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</si>
  <si>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</si>
  <si>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</si>
  <si>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</si>
  <si>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</si>
  <si>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</si>
  <si>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</si>
  <si>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</si>
  <si>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</si>
  <si>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</si>
  <si>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</si>
  <si>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</si>
  <si>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</si>
  <si>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</si>
  <si>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</si>
  <si>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</si>
  <si>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</si>
  <si>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</si>
  <si>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</si>
  <si>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</si>
  <si>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</si>
  <si>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</si>
  <si>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</si>
  <si>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</si>
  <si>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</si>
  <si>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</si>
  <si>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</si>
  <si>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</si>
  <si>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</si>
  <si>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</si>
  <si>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</si>
  <si>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</si>
  <si>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</si>
  <si>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</si>
  <si>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</si>
  <si>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</si>
  <si>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</si>
  <si>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</si>
  <si>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</si>
  <si>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</si>
  <si>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</si>
  <si>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</si>
  <si>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</si>
  <si>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</si>
  <si>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</si>
  <si>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</si>
  <si>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</si>
  <si>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</si>
  <si>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</si>
  <si>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</si>
  <si>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</si>
  <si>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</si>
  <si>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</si>
  <si>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</si>
  <si>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</si>
  <si>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</si>
  <si>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</si>
  <si>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</si>
  <si>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</si>
  <si>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</si>
  <si>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</si>
  <si>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</si>
  <si>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</si>
  <si>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</si>
  <si>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</si>
  <si>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</si>
  <si>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</si>
  <si>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</si>
  <si>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</si>
  <si>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</si>
  <si>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</si>
  <si>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</si>
  <si>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</si>
  <si>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</si>
  <si>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</si>
  <si>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</si>
  <si>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</si>
  <si>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</si>
  <si>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</si>
  <si>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</si>
  <si>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</si>
  <si>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</si>
  <si>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</si>
  <si>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</si>
  <si>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</si>
  <si>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</si>
  <si>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</si>
  <si>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</si>
  <si>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</si>
  <si>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</si>
  <si>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</si>
  <si>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</si>
  <si>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</si>
  <si>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</si>
  <si>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</si>
  <si>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</si>
  <si>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</si>
  <si>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</si>
  <si>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</si>
  <si>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</si>
  <si>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</si>
  <si>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</si>
  <si>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</si>
  <si>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</si>
  <si>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</si>
  <si>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</si>
  <si>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</si>
  <si>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</si>
  <si>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</si>
  <si>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</si>
  <si>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</si>
  <si>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</si>
  <si>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</si>
  <si>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</si>
  <si>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</si>
  <si>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</si>
  <si>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</si>
  <si>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</si>
  <si>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</si>
  <si>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</si>
  <si>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</si>
  <si>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</si>
  <si>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</si>
  <si>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</si>
  <si>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</si>
  <si>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</si>
  <si>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</si>
  <si>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</si>
  <si>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</si>
  <si>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</si>
  <si>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</si>
  <si>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</si>
  <si>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</si>
  <si>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</si>
  <si>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</si>
  <si>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</si>
  <si>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</si>
  <si>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</si>
  <si>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</si>
  <si>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</si>
  <si>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</si>
  <si>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</si>
  <si>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</si>
  <si>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</si>
  <si>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</si>
  <si>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</si>
  <si>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</si>
  <si>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</si>
  <si>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</si>
  <si>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</si>
  <si>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</si>
  <si>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</si>
  <si>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</si>
  <si>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</si>
  <si>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</si>
  <si>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</si>
  <si>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</si>
  <si>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</si>
  <si>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</si>
  <si>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</si>
  <si>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</si>
  <si>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</si>
  <si>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</si>
  <si>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</si>
  <si>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</si>
  <si>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</si>
  <si>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</si>
  <si>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</si>
  <si>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</si>
  <si>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</si>
  <si>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</si>
  <si>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</si>
  <si>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</si>
  <si>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</si>
  <si>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</si>
  <si>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</si>
  <si>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</si>
  <si>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</si>
  <si>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</si>
  <si>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</si>
  <si>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</si>
  <si>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</si>
  <si>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</si>
  <si>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</si>
  <si>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</si>
  <si>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</si>
  <si>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</si>
  <si>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</si>
  <si>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</si>
  <si>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</si>
  <si>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</si>
  <si>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</si>
  <si>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</si>
  <si>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</si>
  <si>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</si>
  <si>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</si>
  <si>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</si>
  <si>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</si>
  <si>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</si>
  <si>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</si>
  <si>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</si>
  <si>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</si>
  <si>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</si>
  <si>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</si>
  <si>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</si>
  <si>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</si>
  <si>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</si>
  <si>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</si>
  <si>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</si>
  <si>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</si>
  <si>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</si>
  <si>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</si>
  <si>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</si>
  <si>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</si>
  <si>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</si>
  <si>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</si>
  <si>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</si>
  <si>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</si>
  <si>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</si>
  <si>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</si>
  <si>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</si>
  <si>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</si>
  <si>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</si>
  <si>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</si>
  <si>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</si>
  <si>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</si>
  <si>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</si>
  <si>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</si>
  <si>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</si>
  <si>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</si>
  <si>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</si>
  <si>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</si>
  <si>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</si>
  <si>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</si>
  <si>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</si>
  <si>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</si>
  <si>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</si>
  <si>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</si>
  <si>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</si>
  <si>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</si>
  <si>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</si>
  <si>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</si>
  <si>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</si>
  <si>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</si>
  <si>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</si>
  <si>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</si>
  <si>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</si>
  <si>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</si>
  <si>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</si>
  <si>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</si>
  <si>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</si>
  <si>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</si>
  <si>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</si>
  <si>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</si>
  <si>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</si>
  <si>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</si>
  <si>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</si>
  <si>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</si>
  <si>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</si>
  <si>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</si>
  <si>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</si>
  <si>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</si>
  <si>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</si>
  <si>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</si>
  <si>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</si>
  <si>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</si>
  <si>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</si>
  <si>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</si>
  <si>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</si>
  <si>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</si>
  <si>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</si>
  <si>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</si>
  <si>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</si>
  <si>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</si>
  <si>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</si>
  <si>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</si>
  <si>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</si>
  <si>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</si>
  <si>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</si>
  <si>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</si>
  <si>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</si>
  <si>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</si>
  <si>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</si>
  <si>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</si>
  <si>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</si>
  <si>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</si>
  <si>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</si>
  <si>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</si>
  <si>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</si>
  <si>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</si>
  <si>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</si>
  <si>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</si>
  <si>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</si>
  <si>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</si>
  <si>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</si>
  <si>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</si>
  <si>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</si>
  <si>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</si>
  <si>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</si>
  <si>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</si>
  <si>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</si>
  <si>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</si>
  <si>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</si>
  <si>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</si>
  <si>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</si>
  <si>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</si>
  <si>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</si>
  <si>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</si>
  <si>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</si>
  <si>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</si>
  <si>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</si>
  <si>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</si>
  <si>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</si>
  <si>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</si>
  <si>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</si>
  <si>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</si>
  <si>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</si>
  <si>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</si>
  <si>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</si>
  <si>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</si>
  <si>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</si>
  <si>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</si>
  <si>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</si>
  <si>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</si>
  <si>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</si>
  <si>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</si>
  <si>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</si>
  <si>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</si>
  <si>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</si>
  <si>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</si>
  <si>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</si>
  <si>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</si>
  <si>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</si>
  <si>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</si>
  <si>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</si>
  <si>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</si>
  <si>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</si>
  <si>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</si>
  <si>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</si>
  <si>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</si>
  <si>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</si>
  <si>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</si>
  <si>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</si>
  <si>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</si>
  <si>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</si>
  <si>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</si>
  <si>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</si>
  <si>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</si>
  <si>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</si>
  <si>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</si>
  <si>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</si>
  <si>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</si>
  <si>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</si>
  <si>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</si>
  <si>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</si>
  <si>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</si>
  <si>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</si>
  <si>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</si>
  <si>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</si>
  <si>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</si>
  <si>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</si>
  <si>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</si>
  <si>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</si>
  <si>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</si>
  <si>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</si>
  <si>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</si>
  <si>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</si>
  <si>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</si>
  <si>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</si>
  <si>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</si>
  <si>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</si>
  <si>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</si>
  <si>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</si>
  <si>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</si>
  <si>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</si>
  <si>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</si>
  <si>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</si>
  <si>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</si>
  <si>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</si>
  <si>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</si>
  <si>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</si>
  <si>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</si>
  <si>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</si>
  <si>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</si>
  <si>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</si>
  <si>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</si>
  <si>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</si>
  <si>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</si>
  <si>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</si>
  <si>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</si>
  <si>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</si>
  <si>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</si>
  <si>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</si>
  <si>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</si>
  <si>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</si>
  <si>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</si>
  <si>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</si>
  <si>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</si>
  <si>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</si>
  <si>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</si>
  <si>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</si>
  <si>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</si>
  <si>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</si>
  <si>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</si>
  <si>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</si>
  <si>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</si>
  <si>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</si>
  <si>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</si>
  <si>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</si>
  <si>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</si>
  <si>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</si>
  <si>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</si>
  <si>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</si>
  <si>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</si>
  <si>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</si>
  <si>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</si>
  <si>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</si>
  <si>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</si>
  <si>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</si>
  <si>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</si>
  <si>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</si>
  <si>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</si>
  <si>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</si>
  <si>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</si>
  <si>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</si>
  <si>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</si>
  <si>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</si>
  <si>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</si>
  <si>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</si>
  <si>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</si>
  <si>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</si>
  <si>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</si>
  <si>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</si>
  <si>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</si>
  <si>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</si>
  <si>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</si>
  <si>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</si>
  <si>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</si>
  <si>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</si>
  <si>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</si>
  <si>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</si>
  <si>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</si>
  <si>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</si>
  <si>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</si>
  <si>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</si>
  <si>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</si>
  <si>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</si>
  <si>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</si>
  <si>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</si>
  <si>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</si>
  <si>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</si>
  <si>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</si>
  <si>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</si>
  <si>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</si>
  <si>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</si>
  <si>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</si>
  <si>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</si>
  <si>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</si>
  <si>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</si>
  <si>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</si>
  <si>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</si>
  <si>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</si>
  <si>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</si>
  <si>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</si>
  <si>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</si>
  <si>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</si>
  <si>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</si>
  <si>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</si>
  <si>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</si>
  <si>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</si>
  <si>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</si>
  <si>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</si>
  <si>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</si>
  <si>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</si>
  <si>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</si>
  <si>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</si>
  <si>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</si>
  <si>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</si>
  <si>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</si>
  <si>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</si>
  <si>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</si>
  <si>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</si>
  <si>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</si>
  <si>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</si>
  <si>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</si>
  <si>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</si>
  <si>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</si>
  <si>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</si>
  <si>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</si>
  <si>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</si>
  <si>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</si>
  <si>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</si>
  <si>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</si>
  <si>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</si>
  <si>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</si>
  <si>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</si>
  <si>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</si>
  <si>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</si>
  <si>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</si>
  <si>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</si>
  <si>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</si>
  <si>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</si>
  <si>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</si>
  <si>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</si>
  <si>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</si>
  <si>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</si>
  <si>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</si>
  <si>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</si>
  <si>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</si>
  <si>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</si>
  <si>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</si>
  <si>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</si>
  <si>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</si>
  <si>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</si>
  <si>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</si>
  <si>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</si>
  <si>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</si>
  <si>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</si>
  <si>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</si>
  <si>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</si>
  <si>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</si>
  <si>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</si>
  <si>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</si>
  <si>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</si>
  <si>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</si>
  <si>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</si>
  <si>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</si>
  <si>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</si>
  <si>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</si>
  <si>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</si>
  <si>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</si>
  <si>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</si>
  <si>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</si>
  <si>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</si>
  <si>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</si>
  <si>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</si>
  <si>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</si>
  <si>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</si>
  <si>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</si>
  <si>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</si>
  <si>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</si>
  <si>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</si>
  <si>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</si>
  <si>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</si>
  <si>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</si>
  <si>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</si>
  <si>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</si>
  <si>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</si>
  <si>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</si>
  <si>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</si>
  <si>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</si>
  <si>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</si>
  <si>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</si>
  <si>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</si>
  <si>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</si>
  <si>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</si>
  <si>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</si>
  <si>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</si>
  <si>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</si>
  <si>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</si>
  <si>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</si>
  <si>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</si>
  <si>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</si>
  <si>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</si>
  <si>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</si>
  <si>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</si>
  <si>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</si>
  <si>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</si>
  <si>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</si>
  <si>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</si>
  <si>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</si>
  <si>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</si>
  <si>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</si>
  <si>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</si>
  <si>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</si>
  <si>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</si>
  <si>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</si>
  <si>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</si>
  <si>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</si>
  <si>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</si>
  <si>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</si>
  <si>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</si>
  <si>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</si>
  <si>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</si>
  <si>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</si>
  <si>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</si>
  <si>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</si>
  <si>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</si>
  <si>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</si>
  <si>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</si>
  <si>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</si>
  <si>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</si>
  <si>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</si>
  <si>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</si>
  <si>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</si>
  <si>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</si>
  <si>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</si>
  <si>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</si>
  <si>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</si>
  <si>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</si>
  <si>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</si>
  <si>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</si>
  <si>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</si>
  <si>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</si>
  <si>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</si>
  <si>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</si>
  <si>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</si>
  <si>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</si>
  <si>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</si>
  <si>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</si>
  <si>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</si>
  <si>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</si>
  <si>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</si>
  <si>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</si>
  <si>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</si>
  <si>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</si>
  <si>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</si>
  <si>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</si>
  <si>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</si>
  <si>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</si>
  <si>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</si>
  <si>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</si>
  <si>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</si>
  <si>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</si>
  <si>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</si>
  <si>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</si>
  <si>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</si>
  <si>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</si>
  <si>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</si>
  <si>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</si>
  <si>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</si>
  <si>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</si>
  <si>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</si>
  <si>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</si>
  <si>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</si>
  <si>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</si>
  <si>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</si>
  <si>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</si>
  <si>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</si>
  <si>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</si>
  <si>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</si>
  <si>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</si>
  <si>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</si>
  <si>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</si>
  <si>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</si>
  <si>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</si>
  <si>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</si>
  <si>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</si>
  <si>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</si>
  <si>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</si>
  <si>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</si>
  <si>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</si>
  <si>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</si>
  <si>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</si>
  <si>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</si>
  <si>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</si>
  <si>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</si>
  <si>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</si>
  <si>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</si>
  <si>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</si>
  <si>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</si>
  <si>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</si>
  <si>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</si>
  <si>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</si>
  <si>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</si>
  <si>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</si>
  <si>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</si>
  <si>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</si>
  <si>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</si>
  <si>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</si>
  <si>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</si>
  <si>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</si>
  <si>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</si>
  <si>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</si>
  <si>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</si>
  <si>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</si>
  <si>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</si>
  <si>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</si>
  <si>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</si>
  <si>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</si>
  <si>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</si>
  <si>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</si>
  <si>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</si>
  <si>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</si>
  <si>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</si>
  <si>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</si>
  <si>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</si>
  <si>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</si>
  <si>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</si>
  <si>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</si>
  <si>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</si>
  <si>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</si>
  <si>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</si>
  <si>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</si>
  <si>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</si>
  <si>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</si>
  <si>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</si>
  <si>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</si>
  <si>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</si>
  <si>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</si>
  <si>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</si>
  <si>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</si>
  <si>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</si>
  <si>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</si>
  <si>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</si>
  <si>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</si>
  <si>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</si>
  <si>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</si>
  <si>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</si>
  <si>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</si>
  <si>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</si>
  <si>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</si>
  <si>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</si>
  <si>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</si>
  <si>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</si>
  <si>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</si>
  <si>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</si>
  <si>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</si>
  <si>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</si>
  <si>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</si>
  <si>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</si>
  <si>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</si>
  <si>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</si>
  <si>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</si>
  <si>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</si>
  <si>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</si>
  <si>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</si>
  <si>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</si>
  <si>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</si>
  <si>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</si>
  <si>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</si>
  <si>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</si>
  <si>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</si>
  <si>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</si>
  <si>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</si>
  <si>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</si>
  <si>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</si>
  <si>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</si>
  <si>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</si>
  <si>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</si>
  <si>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</si>
  <si>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</si>
  <si>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</si>
  <si>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</si>
  <si>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</si>
  <si>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</si>
  <si>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</si>
  <si>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</si>
  <si>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</si>
  <si>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</si>
  <si>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</si>
  <si>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</si>
  <si>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</si>
  <si>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</si>
  <si>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</si>
  <si>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</si>
  <si>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</si>
  <si>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</si>
  <si>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</si>
  <si>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</si>
  <si>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</si>
  <si>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</si>
  <si>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</si>
  <si>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</si>
  <si>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</si>
  <si>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</si>
  <si>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</si>
  <si>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</si>
  <si>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</si>
  <si>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</si>
  <si>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</si>
  <si>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</si>
  <si>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</si>
  <si>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</si>
  <si>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</si>
  <si>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</si>
  <si>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</si>
  <si>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</si>
  <si>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</si>
  <si>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</si>
  <si>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</si>
  <si>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</si>
  <si>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</si>
  <si>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</si>
  <si>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</si>
  <si>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</si>
  <si>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</si>
  <si>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</si>
  <si>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</si>
  <si>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</si>
  <si>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</si>
  <si>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</si>
  <si>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</si>
  <si>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</si>
  <si>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</si>
  <si>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</si>
  <si>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</si>
  <si>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</si>
  <si>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</si>
  <si>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</si>
  <si>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</si>
  <si>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</si>
  <si>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</si>
  <si>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</si>
  <si>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</si>
  <si>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</si>
  <si>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</si>
  <si>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</si>
  <si>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</si>
  <si>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</si>
  <si>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</si>
  <si>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</si>
  <si>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</si>
  <si>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</si>
  <si>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</si>
  <si>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</si>
  <si>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</si>
  <si>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</si>
  <si>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</si>
  <si>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</si>
  <si>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</si>
  <si>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</si>
  <si>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</si>
  <si>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</si>
  <si>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</si>
  <si>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</si>
  <si>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</si>
  <si>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</si>
  <si>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</si>
  <si>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</si>
  <si>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</si>
  <si>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</si>
  <si>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</si>
  <si>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</si>
  <si>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</si>
  <si>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</si>
  <si>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</si>
  <si>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</si>
  <si>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</si>
  <si>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</si>
  <si>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</si>
  <si>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</si>
  <si>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</si>
  <si>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</si>
  <si>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</si>
  <si>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</si>
  <si>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</si>
  <si>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</si>
  <si>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</si>
  <si>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</si>
  <si>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</si>
  <si>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</si>
  <si>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</si>
  <si>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</si>
  <si>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</si>
  <si>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</si>
  <si>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</si>
  <si>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</si>
  <si>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</si>
  <si>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</si>
  <si>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</si>
  <si>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</si>
  <si>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</si>
  <si>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</si>
  <si>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</si>
  <si>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</si>
  <si>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</si>
  <si>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</si>
  <si>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</si>
  <si>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</si>
  <si>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</si>
  <si>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</si>
  <si>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</si>
  <si>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</si>
  <si>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</si>
  <si>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</si>
  <si>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</si>
  <si>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</si>
  <si>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</si>
  <si>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</si>
  <si>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</si>
  <si>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</si>
  <si>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</si>
  <si>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</si>
  <si>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</si>
  <si>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</si>
  <si>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</si>
  <si>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</si>
  <si>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</si>
  <si>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</si>
  <si>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</si>
  <si>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</si>
  <si>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</si>
  <si>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</si>
  <si>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</si>
  <si>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</si>
  <si>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</si>
  <si>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</si>
  <si>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</si>
  <si>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</si>
  <si>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</si>
  <si>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</si>
  <si>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</si>
  <si>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</si>
  <si>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</si>
  <si>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</si>
  <si>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</si>
  <si>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</si>
  <si>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</si>
  <si>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</si>
  <si>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</si>
  <si>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</si>
  <si>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</si>
  <si>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</si>
  <si>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</si>
  <si>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</si>
  <si>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</si>
  <si>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</si>
  <si>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</si>
  <si>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</si>
  <si>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</si>
  <si>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</si>
  <si>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</si>
  <si>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</si>
  <si>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</si>
  <si>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</si>
  <si>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</si>
  <si>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</si>
  <si>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</si>
  <si>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</si>
  <si>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</si>
  <si>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</si>
  <si>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</si>
  <si>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</si>
  <si>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</si>
  <si>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</si>
  <si>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</si>
  <si>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</si>
  <si>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</si>
  <si>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</si>
  <si>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</si>
  <si>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</si>
  <si>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</si>
  <si>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</si>
  <si>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</si>
  <si>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</si>
  <si>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</si>
  <si>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</si>
  <si>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</si>
  <si>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</si>
  <si>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</si>
  <si>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</si>
  <si>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</si>
  <si>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</si>
  <si>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</si>
  <si>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</si>
  <si>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</si>
  <si>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</si>
  <si>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</si>
  <si>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</si>
  <si>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</si>
  <si>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</si>
  <si>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</si>
  <si>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</si>
  <si>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</si>
  <si>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</si>
  <si>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</si>
  <si>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</si>
  <si>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</si>
  <si>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</si>
  <si>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</si>
  <si>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</si>
  <si>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</si>
  <si>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</si>
  <si>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</si>
  <si>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</si>
  <si>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</si>
  <si>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</si>
  <si>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</si>
  <si>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</si>
  <si>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</si>
  <si>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</si>
  <si>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</si>
  <si>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</si>
  <si>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</si>
  <si>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</si>
  <si>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</si>
  <si>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</si>
  <si>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</si>
  <si>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</si>
  <si>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</si>
  <si>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</si>
  <si>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</si>
  <si>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</si>
  <si>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</si>
  <si>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</si>
  <si>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</si>
  <si>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</si>
  <si>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</si>
  <si>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</si>
  <si>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</si>
  <si>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</si>
  <si>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</si>
  <si>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</si>
  <si>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</si>
  <si>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</si>
  <si>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</si>
  <si>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</si>
  <si>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</si>
  <si>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</si>
  <si>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</si>
  <si>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</si>
  <si>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</si>
  <si>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</si>
  <si>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</si>
  <si>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</si>
  <si>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</si>
  <si>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</si>
  <si>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</si>
  <si>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</si>
  <si>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</si>
  <si>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</si>
  <si>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</si>
  <si>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</si>
  <si>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</si>
  <si>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</si>
  <si>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</si>
  <si>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</si>
  <si>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</si>
  <si>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</si>
  <si>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</si>
  <si>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</si>
  <si>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</si>
  <si>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</si>
  <si>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</si>
  <si>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</si>
  <si>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</si>
  <si>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</si>
  <si>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</si>
  <si>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</si>
  <si>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</si>
  <si>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</si>
  <si>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</si>
  <si>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</si>
  <si>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</si>
  <si>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</si>
  <si>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</si>
  <si>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</si>
  <si>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</si>
  <si>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</si>
  <si>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</si>
  <si>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</si>
  <si>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</si>
  <si>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</si>
  <si>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</si>
  <si>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</si>
  <si>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</si>
  <si>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</si>
  <si>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</si>
  <si>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</si>
  <si>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</si>
  <si>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</si>
  <si>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</si>
  <si>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</si>
  <si>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</si>
  <si>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</si>
  <si>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</si>
  <si>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</si>
  <si>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</si>
  <si>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</si>
  <si>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</si>
  <si>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</si>
  <si>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</si>
  <si>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</si>
  <si>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</si>
  <si>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</si>
  <si>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</si>
  <si>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</si>
  <si>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</si>
  <si>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</si>
  <si>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</si>
  <si>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</si>
  <si>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</si>
  <si>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</si>
  <si>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</si>
  <si>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</si>
  <si>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</si>
  <si>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</si>
  <si>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</si>
  <si>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</si>
  <si>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</si>
  <si>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</si>
  <si>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</si>
  <si>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</si>
  <si>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</si>
  <si>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</si>
  <si>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</si>
  <si>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</si>
  <si>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</si>
  <si>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</si>
  <si>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</si>
  <si>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</si>
  <si>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</si>
  <si>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</si>
  <si>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</si>
  <si>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</si>
  <si>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</si>
  <si>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</si>
  <si>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</si>
  <si>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</si>
  <si>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</si>
  <si>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</si>
  <si>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</si>
  <si>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</si>
  <si>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</si>
  <si>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</si>
  <si>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</si>
  <si>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</si>
  <si>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</si>
  <si>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</si>
  <si>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</si>
  <si>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</si>
  <si>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</si>
  <si>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</si>
  <si>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</si>
  <si>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</si>
  <si>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</si>
  <si>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</si>
  <si>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</si>
  <si>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</si>
  <si>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</si>
  <si>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</si>
  <si>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</si>
  <si>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</si>
  <si>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</si>
  <si>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</si>
  <si>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</si>
  <si>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</si>
  <si>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</si>
  <si>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</si>
  <si>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</si>
  <si>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</si>
  <si>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</si>
  <si>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</si>
  <si>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</si>
  <si>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</si>
  <si>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</si>
  <si>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</si>
  <si>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</si>
  <si>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</si>
  <si>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</si>
  <si>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</si>
  <si>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</si>
  <si>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</si>
  <si>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</si>
  <si>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</si>
  <si>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</si>
  <si>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</si>
  <si>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</si>
  <si>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</si>
  <si>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</si>
  <si>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</si>
  <si>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</si>
  <si>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</si>
  <si>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</si>
  <si>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</si>
  <si>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</si>
  <si>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</si>
  <si>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</si>
  <si>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</si>
  <si>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</si>
  <si>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</si>
  <si>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</si>
  <si>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</si>
  <si>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</si>
  <si>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</si>
  <si>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</si>
  <si>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</si>
  <si>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</si>
  <si>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</si>
  <si>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</si>
  <si>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</si>
  <si>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</si>
  <si>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</si>
  <si>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</si>
  <si>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</si>
  <si>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</si>
  <si>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</si>
  <si>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</si>
  <si>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</si>
  <si>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</si>
  <si>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</si>
  <si>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</si>
  <si>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</si>
  <si>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</si>
  <si>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</si>
  <si>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</si>
  <si>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</si>
  <si>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</si>
  <si>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</si>
  <si>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</si>
  <si>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</si>
  <si>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</si>
  <si>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</si>
  <si>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</si>
  <si>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</si>
  <si>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</si>
  <si>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</si>
  <si>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</si>
  <si>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</si>
  <si>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</si>
  <si>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</si>
  <si>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</si>
  <si>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</si>
  <si>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</si>
  <si>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</si>
  <si>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</si>
  <si>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</si>
  <si>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</si>
  <si>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</si>
  <si>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</si>
  <si>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</si>
  <si>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</si>
  <si>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</si>
  <si>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</si>
  <si>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</si>
  <si>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</si>
  <si>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</si>
  <si>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</si>
  <si>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</si>
  <si>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</si>
  <si>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</si>
  <si>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</si>
  <si>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</si>
  <si>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</si>
  <si>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</si>
  <si>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</si>
  <si>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</si>
  <si>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</si>
  <si>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</si>
  <si>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</si>
  <si>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</si>
  <si>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</si>
  <si>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</si>
  <si>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</si>
  <si>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</si>
  <si>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</si>
  <si>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</si>
  <si>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</si>
  <si>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</si>
  <si>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</si>
  <si>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</si>
  <si>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</si>
  <si>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</si>
  <si>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</si>
  <si>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</si>
  <si>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</si>
  <si>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</si>
  <si>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</si>
  <si>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</si>
  <si>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</si>
  <si>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</si>
  <si>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</si>
  <si>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</si>
  <si>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</si>
  <si>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</si>
  <si>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</si>
  <si>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</si>
  <si>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</si>
  <si>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</si>
  <si>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</si>
  <si>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</si>
  <si>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</si>
  <si>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</si>
  <si>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</si>
  <si>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</si>
  <si>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</si>
  <si>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</si>
  <si>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</si>
  <si>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</si>
  <si>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</si>
  <si>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</si>
  <si>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</si>
  <si>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</si>
  <si>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</si>
  <si>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</si>
  <si>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</si>
  <si>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</si>
  <si>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</si>
  <si>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</si>
  <si>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</si>
  <si>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</si>
  <si>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</si>
  <si>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</si>
  <si>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</si>
  <si>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</si>
  <si>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</si>
  <si>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</si>
  <si>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</si>
  <si>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</si>
  <si>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</si>
  <si>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</si>
  <si>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</si>
  <si>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</si>
  <si>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</si>
  <si>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</si>
  <si>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</si>
  <si>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</si>
  <si>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</si>
  <si>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</si>
  <si>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</si>
  <si>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</si>
  <si>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</si>
  <si>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</si>
  <si>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</si>
  <si>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</si>
  <si>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</si>
  <si>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</si>
  <si>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</si>
  <si>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</si>
  <si>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</si>
  <si>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</si>
  <si>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</si>
  <si>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</si>
  <si>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</si>
  <si>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</si>
  <si>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</si>
  <si>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</si>
  <si>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</si>
  <si>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</si>
  <si>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</si>
  <si>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</si>
  <si>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</si>
  <si>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</si>
  <si>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</si>
  <si>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</si>
  <si>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</si>
  <si>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</si>
  <si>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</si>
  <si>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</si>
  <si>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</si>
  <si>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</si>
  <si>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</si>
  <si>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</si>
  <si>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</si>
  <si>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</si>
  <si>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</si>
  <si>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</si>
  <si>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</si>
  <si>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</si>
  <si>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</si>
  <si>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</si>
  <si>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</si>
  <si>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</si>
  <si>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</si>
  <si>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</si>
  <si>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</si>
  <si>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</si>
  <si>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</si>
  <si>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</si>
  <si>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</si>
  <si>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</si>
  <si>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</si>
  <si>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</si>
  <si>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</si>
  <si>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</si>
  <si>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</si>
  <si>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</si>
  <si>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</si>
  <si>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</si>
  <si>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</si>
  <si>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</si>
  <si>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</si>
  <si>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</si>
  <si>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</si>
  <si>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</si>
  <si>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</si>
  <si>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</si>
  <si>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</si>
  <si>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</si>
  <si>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</si>
  <si>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</si>
  <si>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</si>
  <si>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</si>
  <si>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</si>
  <si>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</si>
  <si>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</si>
  <si>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</si>
  <si>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</si>
  <si>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</si>
  <si>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</si>
  <si>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</si>
  <si>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</si>
  <si>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</si>
  <si>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</si>
  <si>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</si>
  <si>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</si>
  <si>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</si>
  <si>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</si>
  <si>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</si>
  <si>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</si>
  <si>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</si>
  <si>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</si>
  <si>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</si>
  <si>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</si>
  <si>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</si>
  <si>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</si>
  <si>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</si>
  <si>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</si>
  <si>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</si>
  <si>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</si>
  <si>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</si>
  <si>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</si>
  <si>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</si>
  <si>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</si>
  <si>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</si>
  <si>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</si>
  <si>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</si>
  <si>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</si>
  <si>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</si>
  <si>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</si>
  <si>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</si>
  <si>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</si>
  <si>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</si>
  <si>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</si>
  <si>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</si>
  <si>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</si>
  <si>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</si>
  <si>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</si>
  <si>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</si>
  <si>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</si>
  <si>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</si>
  <si>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</si>
  <si>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</si>
  <si>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</si>
  <si>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</si>
  <si>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</si>
  <si>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</si>
  <si>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</si>
  <si>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</si>
  <si>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</si>
  <si>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</si>
  <si>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</si>
  <si>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</si>
  <si>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</si>
  <si>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</si>
  <si>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</si>
  <si>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</si>
  <si>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</si>
  <si>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</si>
  <si>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</si>
  <si>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</si>
  <si>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</si>
  <si>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</si>
  <si>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</si>
  <si>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</si>
  <si>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</si>
  <si>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</si>
  <si>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</si>
  <si>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</si>
  <si>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</si>
  <si>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</si>
  <si>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</si>
  <si>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</si>
  <si>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</si>
  <si>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</si>
  <si>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</si>
  <si>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</si>
  <si>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</si>
  <si>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</si>
  <si>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</si>
  <si>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</si>
  <si>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</si>
  <si>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</si>
  <si>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</si>
  <si>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</si>
  <si>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</si>
  <si>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</si>
  <si>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</si>
  <si>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</si>
  <si>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</si>
  <si>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</si>
  <si>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</si>
  <si>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</si>
  <si>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</si>
  <si>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</si>
  <si>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</si>
  <si>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</si>
  <si>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</si>
  <si>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</si>
  <si>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</si>
  <si>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</si>
  <si>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</si>
  <si>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</si>
  <si>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</si>
  <si>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</si>
  <si>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</si>
  <si>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</si>
  <si>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</si>
  <si>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</si>
  <si>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</si>
  <si>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</si>
  <si>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</si>
  <si>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</si>
  <si>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</si>
  <si>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</si>
  <si>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</si>
  <si>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</si>
  <si>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</si>
  <si>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</si>
  <si>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</si>
  <si>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</si>
  <si>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</si>
  <si>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</si>
  <si>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</si>
  <si>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</si>
  <si>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</si>
  <si>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</si>
  <si>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</si>
  <si>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</si>
  <si>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</si>
  <si>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</si>
  <si>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</si>
  <si>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</si>
  <si>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</si>
  <si>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</si>
  <si>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</si>
  <si>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</si>
  <si>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</si>
  <si>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</si>
  <si>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</si>
  <si>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</si>
  <si>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</si>
  <si>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</si>
  <si>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</si>
  <si>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</si>
  <si>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</si>
  <si>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</si>
  <si>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</si>
  <si>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</si>
  <si>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</si>
  <si>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</si>
  <si>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</si>
  <si>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</si>
  <si>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</si>
  <si>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</si>
  <si>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</si>
  <si>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</si>
  <si>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</si>
  <si>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</si>
  <si>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</si>
  <si>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</si>
  <si>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</si>
  <si>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</si>
  <si>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</si>
  <si>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</si>
  <si>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</si>
  <si>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</si>
  <si>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</si>
  <si>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</si>
  <si>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</si>
  <si>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</si>
  <si>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</si>
  <si>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</si>
  <si>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</si>
  <si>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</si>
  <si>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</si>
  <si>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</si>
  <si>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</si>
  <si>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</si>
  <si>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</si>
  <si>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</si>
  <si>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</si>
  <si>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</si>
  <si>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</si>
  <si>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</si>
  <si>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</si>
  <si>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</si>
  <si>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</si>
  <si>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</si>
  <si>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</si>
  <si>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</si>
  <si>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</si>
  <si>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</si>
  <si>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</si>
  <si>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</si>
  <si>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</si>
  <si>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</si>
  <si>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</si>
  <si>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</si>
  <si>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</si>
  <si>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</si>
  <si>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</si>
  <si>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</si>
  <si>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</si>
  <si>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</si>
  <si>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</si>
  <si>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</si>
  <si>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</si>
  <si>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</si>
  <si>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</si>
  <si>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</si>
  <si>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</si>
  <si>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</si>
  <si>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</si>
  <si>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</si>
  <si>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</si>
  <si>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</si>
  <si>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</si>
  <si>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</si>
  <si>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</si>
  <si>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</si>
  <si>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</si>
  <si>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</si>
  <si>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</si>
  <si>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</si>
  <si>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</si>
  <si>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</si>
  <si>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</si>
  <si>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</si>
  <si>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</si>
  <si>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</si>
  <si>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</si>
  <si>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</si>
  <si>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</si>
  <si>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</si>
  <si>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</si>
  <si>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</si>
  <si>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</si>
  <si>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</si>
  <si>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</si>
  <si>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</si>
  <si>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</si>
  <si>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</si>
  <si>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</si>
  <si>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</si>
  <si>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</si>
  <si>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</si>
  <si>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</si>
  <si>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</si>
  <si>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</si>
  <si>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</si>
  <si>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</si>
  <si>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</si>
  <si>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</si>
  <si>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</si>
  <si>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</si>
  <si>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</si>
  <si>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</si>
  <si>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</si>
  <si>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</si>
  <si>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</si>
  <si>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</si>
  <si>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</si>
  <si>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</si>
  <si>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</si>
  <si>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</si>
  <si>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</si>
  <si>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</si>
  <si>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</si>
  <si>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</si>
  <si>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</si>
  <si>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</si>
  <si>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</si>
  <si>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</si>
  <si>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</si>
  <si>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</si>
  <si>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</si>
  <si>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</si>
  <si>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</si>
  <si>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</si>
  <si>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</si>
  <si>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</si>
  <si>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</si>
  <si>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</si>
  <si>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</si>
  <si>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</si>
  <si>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</si>
  <si>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</si>
  <si>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</si>
  <si>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</si>
  <si>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</si>
  <si>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</si>
  <si>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</si>
  <si>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</si>
  <si>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</si>
  <si>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</si>
  <si>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</si>
  <si>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</si>
  <si>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</si>
  <si>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</si>
  <si>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</si>
  <si>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</si>
  <si>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</si>
  <si>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</si>
  <si>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</si>
  <si>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</si>
  <si>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</si>
  <si>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</si>
  <si>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</si>
  <si>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</si>
  <si>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</si>
  <si>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</si>
  <si>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</si>
  <si>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</si>
  <si>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</si>
  <si>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</si>
  <si>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</si>
  <si>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</si>
  <si>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</si>
  <si>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</si>
  <si>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</si>
  <si>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</si>
  <si>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</si>
  <si>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</si>
  <si>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</si>
  <si>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</si>
  <si>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</si>
  <si>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</si>
  <si>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</si>
  <si>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</si>
  <si>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</si>
  <si>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</si>
  <si>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</si>
  <si>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</si>
  <si>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</si>
  <si>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</si>
  <si>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</si>
  <si>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</si>
  <si>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</si>
  <si>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</si>
  <si>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</si>
  <si>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</si>
  <si>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</si>
  <si>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</si>
  <si>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</si>
  <si>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</si>
  <si>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</si>
  <si>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</si>
  <si>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</si>
  <si>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</si>
  <si>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</si>
  <si>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</si>
  <si>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</si>
  <si>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</si>
  <si>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</si>
  <si>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</si>
  <si>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</si>
  <si>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</si>
  <si>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</si>
  <si>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</si>
  <si>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</si>
  <si>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</si>
  <si>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</si>
  <si>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</si>
  <si>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</si>
  <si>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</si>
  <si>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</si>
  <si>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</si>
  <si>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</si>
  <si>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</si>
  <si>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</si>
  <si>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</si>
  <si>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</si>
  <si>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</si>
  <si>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</si>
  <si>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</si>
  <si>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</si>
  <si>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</si>
  <si>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</si>
  <si>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</si>
  <si>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</si>
  <si>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</si>
  <si>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</si>
  <si>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</si>
  <si>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</si>
  <si>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</si>
  <si>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</si>
  <si>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</si>
  <si>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</si>
  <si>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</si>
  <si>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</si>
  <si>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</si>
  <si>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</si>
  <si>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</si>
  <si>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</si>
  <si>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</si>
  <si>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</si>
  <si>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</si>
  <si>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</si>
  <si>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</si>
  <si>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</si>
  <si>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</si>
  <si>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</si>
  <si>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</si>
  <si>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</si>
  <si>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</si>
  <si>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</si>
  <si>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</si>
  <si>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</si>
  <si>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</si>
  <si>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</si>
  <si>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</si>
  <si>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</si>
  <si>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</si>
  <si>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</si>
  <si>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</si>
  <si>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</si>
  <si>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</si>
  <si>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</si>
  <si>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</si>
  <si>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</si>
  <si>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</si>
  <si>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</si>
  <si>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</si>
  <si>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</si>
  <si>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</si>
  <si>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</si>
  <si>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</si>
  <si>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</si>
  <si>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</si>
  <si>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</si>
  <si>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</si>
  <si>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</si>
  <si>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</si>
  <si>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</si>
  <si>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</si>
  <si>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</si>
  <si>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</si>
  <si>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</si>
  <si>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</si>
  <si>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</si>
  <si>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</si>
  <si>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</si>
  <si>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</si>
  <si>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</si>
  <si>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</si>
  <si>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</si>
  <si>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</si>
  <si>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</si>
  <si>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</si>
  <si>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</si>
  <si>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</si>
  <si>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</si>
  <si>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</si>
  <si>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</si>
  <si>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</si>
  <si>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</si>
  <si>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</si>
  <si>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</si>
  <si>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</si>
  <si>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</si>
  <si>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</si>
  <si>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</si>
  <si>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</si>
  <si>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</si>
  <si>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</si>
  <si>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</si>
  <si>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</si>
  <si>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</si>
  <si>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</si>
  <si>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</si>
  <si>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</si>
  <si>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</si>
  <si>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</si>
  <si>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</si>
  <si>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</si>
  <si>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</si>
  <si>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</si>
  <si>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</si>
  <si>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</si>
  <si>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</si>
  <si>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</si>
  <si>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</si>
  <si>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</si>
  <si>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</si>
  <si>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</si>
  <si>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</si>
  <si>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</si>
  <si>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</si>
  <si>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</si>
  <si>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</si>
  <si>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</si>
  <si>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</si>
  <si>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</si>
  <si>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</si>
  <si>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</si>
  <si>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</si>
  <si>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</si>
  <si>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</si>
  <si>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</si>
  <si>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</si>
  <si>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</si>
  <si>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</si>
  <si>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</si>
  <si>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</si>
  <si>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</si>
  <si>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</si>
  <si>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</si>
  <si>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</si>
  <si>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</si>
  <si>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</si>
  <si>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</si>
  <si>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</si>
  <si>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</si>
  <si>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</si>
  <si>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</si>
  <si>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</si>
  <si>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</si>
  <si>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</si>
  <si>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</si>
  <si>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</si>
  <si>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</si>
  <si>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</si>
  <si>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</si>
  <si>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</si>
  <si>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</si>
  <si>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</si>
  <si>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</si>
  <si>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</si>
  <si>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</si>
  <si>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</si>
  <si>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</si>
  <si>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</si>
  <si>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</si>
  <si>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</si>
  <si>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</si>
  <si>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</si>
  <si>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</si>
  <si>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</si>
  <si>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</si>
  <si>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</si>
  <si>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</si>
  <si>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</si>
  <si>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</si>
  <si>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</si>
  <si>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</si>
  <si>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</si>
  <si>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</si>
  <si>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</si>
  <si>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</si>
  <si>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</si>
  <si>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</si>
  <si>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</si>
  <si>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</si>
  <si>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</si>
  <si>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</si>
  <si>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</si>
  <si>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</si>
  <si>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</si>
  <si>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</si>
  <si>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</si>
  <si>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</si>
  <si>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</si>
  <si>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</si>
  <si>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</si>
  <si>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</si>
  <si>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</si>
  <si>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</si>
  <si>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</si>
  <si>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</si>
  <si>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</si>
  <si>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</si>
  <si>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</si>
  <si>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</si>
  <si>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</si>
  <si>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</si>
  <si>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</si>
  <si>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</si>
  <si>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</si>
  <si>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</si>
  <si>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</si>
  <si>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</si>
  <si>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</si>
  <si>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</si>
  <si>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</si>
  <si>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</si>
  <si>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</si>
  <si>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</si>
  <si>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</si>
  <si>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</si>
  <si>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</si>
  <si>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</si>
  <si>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</si>
  <si>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</si>
  <si>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</si>
  <si>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</si>
  <si>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</si>
  <si>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</si>
  <si>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</si>
  <si>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</si>
  <si>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</si>
  <si>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</si>
  <si>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</si>
  <si>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</si>
  <si>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</si>
  <si>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</si>
  <si>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</si>
  <si>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</si>
  <si>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</si>
  <si>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</si>
  <si>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</si>
  <si>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</si>
  <si>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</si>
  <si>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</si>
  <si>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</si>
  <si>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</si>
  <si>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</si>
  <si>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</si>
  <si>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</si>
  <si>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</si>
  <si>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</si>
  <si>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</si>
  <si>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</si>
  <si>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</si>
  <si>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</si>
  <si>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</si>
  <si>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</si>
  <si>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</si>
  <si>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</si>
  <si>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</si>
  <si>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</si>
  <si>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</si>
  <si>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</si>
  <si>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</si>
  <si>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</si>
  <si>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</si>
  <si>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</si>
  <si>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</si>
  <si>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</si>
  <si>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</si>
  <si>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</si>
  <si>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</si>
  <si>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</si>
  <si>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</si>
  <si>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</si>
  <si>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</si>
  <si>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</si>
  <si>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</si>
  <si>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</si>
  <si>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</si>
  <si>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</si>
  <si>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</si>
  <si>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</si>
  <si>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</si>
  <si>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</si>
  <si>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</si>
  <si>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</si>
  <si>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</si>
  <si>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</si>
  <si>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</si>
  <si>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</si>
  <si>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</si>
  <si>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</si>
  <si>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</si>
  <si>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</si>
  <si>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</si>
  <si>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</si>
  <si>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</si>
  <si>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</si>
  <si>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</si>
  <si>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</si>
  <si>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</si>
  <si>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</si>
  <si>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</si>
  <si>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</si>
  <si>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</si>
  <si>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</si>
  <si>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</si>
  <si>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</si>
  <si>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</si>
  <si>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</si>
  <si>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</si>
  <si>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</si>
  <si>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</si>
  <si>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</si>
  <si>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</si>
  <si>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</si>
  <si>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</si>
  <si>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</si>
  <si>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</si>
  <si>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</si>
  <si>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</si>
  <si>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</si>
  <si>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</si>
  <si>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</si>
  <si>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</si>
  <si>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</si>
  <si>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</si>
  <si>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</si>
  <si>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</si>
  <si>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</si>
  <si>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</si>
  <si>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</si>
  <si>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</si>
  <si>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</si>
  <si>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</si>
  <si>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</si>
  <si>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</si>
  <si>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</si>
  <si>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</si>
  <si>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</si>
  <si>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</si>
  <si>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</si>
  <si>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</si>
  <si>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</si>
  <si>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</si>
  <si>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</si>
  <si>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</si>
  <si>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</si>
  <si>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</si>
  <si>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</si>
  <si>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</si>
  <si>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</si>
  <si>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</si>
  <si>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</si>
  <si>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</si>
  <si>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</si>
  <si>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</si>
  <si>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</si>
  <si>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</si>
  <si>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</si>
  <si>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</si>
  <si>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</si>
  <si>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</si>
  <si>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</si>
  <si>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</si>
  <si>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</si>
  <si>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</si>
  <si>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</si>
  <si>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</si>
  <si>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</si>
  <si>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</si>
  <si>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</si>
  <si>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</si>
  <si>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</si>
  <si>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</si>
  <si>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</si>
  <si>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</si>
  <si>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</si>
  <si>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</si>
  <si>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</si>
  <si>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</si>
  <si>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</si>
  <si>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</si>
  <si>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</si>
  <si>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</si>
  <si>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</si>
  <si>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</si>
  <si>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</si>
  <si>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</si>
  <si>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</si>
  <si>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</si>
  <si>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</si>
  <si>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</si>
  <si>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</si>
  <si>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</si>
  <si>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</si>
  <si>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</si>
  <si>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</si>
  <si>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</si>
  <si>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</si>
  <si>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</si>
  <si>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</si>
  <si>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</si>
  <si>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</si>
  <si>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</si>
  <si>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</si>
  <si>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</si>
  <si>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</si>
  <si>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</si>
  <si>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</si>
  <si>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</si>
  <si>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</si>
  <si>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</si>
  <si>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</si>
  <si>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</si>
  <si>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</si>
  <si>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</si>
  <si>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</si>
  <si>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</si>
  <si>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</si>
  <si>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</si>
  <si>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</si>
  <si>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</si>
  <si>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</si>
  <si>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</si>
  <si>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</si>
  <si>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</si>
  <si>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</si>
  <si>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</si>
  <si>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</si>
  <si>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</si>
  <si>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</si>
  <si>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</si>
  <si>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</si>
  <si>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</si>
  <si>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</si>
  <si>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</si>
  <si>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</si>
  <si>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</si>
  <si>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</si>
  <si>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</si>
  <si>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</si>
  <si>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</si>
  <si>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</si>
  <si>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</si>
  <si>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</si>
  <si>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</si>
  <si>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</si>
  <si>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</si>
  <si>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</si>
  <si>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</si>
  <si>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</si>
  <si>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</si>
  <si>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</si>
  <si>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</si>
  <si>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</si>
  <si>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</si>
  <si>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</si>
  <si>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</si>
  <si>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</si>
  <si>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</si>
  <si>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</si>
  <si>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</si>
  <si>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</si>
  <si>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</si>
  <si>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</si>
  <si>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</si>
  <si>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</si>
  <si>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</si>
  <si>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</si>
  <si>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</si>
  <si>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</si>
  <si>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</si>
  <si>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</si>
  <si>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</si>
  <si>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</si>
  <si>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</si>
  <si>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</si>
  <si>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</si>
  <si>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</si>
  <si>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</si>
  <si>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</si>
  <si>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</si>
  <si>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</si>
  <si>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</si>
  <si>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</si>
  <si>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</si>
  <si>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</si>
  <si>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</si>
  <si>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</si>
  <si>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</si>
  <si>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</si>
  <si>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</si>
  <si>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</si>
  <si>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</si>
  <si>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</si>
  <si>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</si>
  <si>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</si>
  <si>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</si>
  <si>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</si>
  <si>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</si>
  <si>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</si>
  <si>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</si>
  <si>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</si>
  <si>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</si>
  <si>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</si>
  <si>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</si>
  <si>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</si>
  <si>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</si>
  <si>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</si>
  <si>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</si>
  <si>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</si>
  <si>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</si>
  <si>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</si>
  <si>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</si>
  <si>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</si>
  <si>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</si>
  <si>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</si>
  <si>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</si>
  <si>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</si>
  <si>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</si>
  <si>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</si>
  <si>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</si>
  <si>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</si>
  <si>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</si>
  <si>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</si>
  <si>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</si>
  <si>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</si>
  <si>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</si>
  <si>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</si>
  <si>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</si>
  <si>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</si>
  <si>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</si>
  <si>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</si>
  <si>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</si>
  <si>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</si>
  <si>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</si>
  <si>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</si>
  <si>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</si>
  <si>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</si>
  <si>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</si>
  <si>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</si>
  <si>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</si>
  <si>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</si>
  <si>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</si>
  <si>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</si>
  <si>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</si>
  <si>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</si>
  <si>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</si>
  <si>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</si>
  <si>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</si>
  <si>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</si>
  <si>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</si>
  <si>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</si>
  <si>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</si>
  <si>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</si>
  <si>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</si>
  <si>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</si>
  <si>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</si>
  <si>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</si>
  <si>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</si>
  <si>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</si>
  <si>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</si>
  <si>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</si>
  <si>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</si>
  <si>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</si>
  <si>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</si>
  <si>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</si>
  <si>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</si>
  <si>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</si>
  <si>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</si>
  <si>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</si>
  <si>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</si>
  <si>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</si>
  <si>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</si>
  <si>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</si>
  <si>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</si>
  <si>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</si>
  <si>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</si>
  <si>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</si>
  <si>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</si>
  <si>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</si>
  <si>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</si>
  <si>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</si>
  <si>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</si>
  <si>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</si>
  <si>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</si>
  <si>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</si>
  <si>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</si>
  <si>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</si>
  <si>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</si>
  <si>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</si>
  <si>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</si>
  <si>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</si>
  <si>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</si>
  <si>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</si>
  <si>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</si>
  <si>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</si>
  <si>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</si>
  <si>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</si>
  <si>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</si>
  <si>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</si>
  <si>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</si>
  <si>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</si>
  <si>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</si>
  <si>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</si>
  <si>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</si>
  <si>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</si>
  <si>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</si>
  <si>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</si>
  <si>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</si>
  <si>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</si>
  <si>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</si>
  <si>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</si>
  <si>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</si>
  <si>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</si>
  <si>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</si>
  <si>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</si>
  <si>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</si>
  <si>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</si>
  <si>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</si>
  <si>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</si>
  <si>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</si>
  <si>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</si>
  <si>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</si>
  <si>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</si>
  <si>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</si>
  <si>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</si>
  <si>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</si>
  <si>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</si>
  <si>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</si>
  <si>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</si>
  <si>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</si>
  <si>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</si>
  <si>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</si>
  <si>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</si>
  <si>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</si>
  <si>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</si>
  <si>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</si>
  <si>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</si>
  <si>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</si>
  <si>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</si>
  <si>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</si>
  <si>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</si>
  <si>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</si>
  <si>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</si>
  <si>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</si>
  <si>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</si>
  <si>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</si>
  <si>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</si>
  <si>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</si>
  <si>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</si>
  <si>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</si>
  <si>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</si>
  <si>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</si>
  <si>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</si>
  <si>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</si>
  <si>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</si>
  <si>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</si>
  <si>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</si>
  <si>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</si>
  <si>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</si>
  <si>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</si>
  <si>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</si>
  <si>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</si>
  <si>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</si>
  <si>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</si>
  <si>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</si>
  <si>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</si>
  <si>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</si>
  <si>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</si>
  <si>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</si>
  <si>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</si>
  <si>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</si>
  <si>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</si>
  <si>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</si>
  <si>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</si>
  <si>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</si>
  <si>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</si>
  <si>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</si>
  <si>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</si>
  <si>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</si>
  <si>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</si>
  <si>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</si>
  <si>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</si>
  <si>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</si>
  <si>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</si>
  <si>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</si>
  <si>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</si>
  <si>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</si>
  <si>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</si>
  <si>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</si>
  <si>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</si>
  <si>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</si>
  <si>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</si>
  <si>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</si>
  <si>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</si>
  <si>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</si>
  <si>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</si>
  <si>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</si>
  <si>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</si>
  <si>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</si>
  <si>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</si>
  <si>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</si>
  <si>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</si>
  <si>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</si>
  <si>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</si>
  <si>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</si>
  <si>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</si>
  <si>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</si>
  <si>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</si>
  <si>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</si>
  <si>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</si>
  <si>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</si>
  <si>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</si>
  <si>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</si>
  <si>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</si>
  <si>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</si>
  <si>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</si>
  <si>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</si>
  <si>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</si>
  <si>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</si>
  <si>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</si>
  <si>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</si>
  <si>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</si>
  <si>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</si>
  <si>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</si>
  <si>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</si>
  <si>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</si>
  <si>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</si>
  <si>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</si>
  <si>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</si>
  <si>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</si>
  <si>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</si>
  <si>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</si>
  <si>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</si>
  <si>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</si>
  <si>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</si>
  <si>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</si>
  <si>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</si>
  <si>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</si>
  <si>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</si>
  <si>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</si>
  <si>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</si>
  <si>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</si>
  <si>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</si>
  <si>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</si>
  <si>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</si>
  <si>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</si>
  <si>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</si>
  <si>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</si>
  <si>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</si>
  <si>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</si>
  <si>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</si>
  <si>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</si>
  <si>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</si>
  <si>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</si>
  <si>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</si>
  <si>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</si>
  <si>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</si>
  <si>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</si>
  <si>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</si>
  <si>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</si>
  <si>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</si>
  <si>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</si>
  <si>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</si>
  <si>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</si>
  <si>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</si>
  <si>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</si>
  <si>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</si>
  <si>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</si>
  <si>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</si>
  <si>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</si>
  <si>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</si>
  <si>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</si>
  <si>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</si>
  <si>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</si>
  <si>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</si>
  <si>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</si>
  <si>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</si>
  <si>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</si>
  <si>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</si>
  <si>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</si>
  <si>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</si>
  <si>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</si>
  <si>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</si>
  <si>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</si>
  <si>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</si>
  <si>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</si>
  <si>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</si>
  <si>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</si>
  <si>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</si>
  <si>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</si>
  <si>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</si>
  <si>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</si>
  <si>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</si>
  <si>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</si>
  <si>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</si>
  <si>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</si>
  <si>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</si>
  <si>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</si>
  <si>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</si>
  <si>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</si>
  <si>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</si>
  <si>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</si>
  <si>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</si>
  <si>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</si>
  <si>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</si>
  <si>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</si>
  <si>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</si>
  <si>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</si>
  <si>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</si>
  <si>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</si>
  <si>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</si>
  <si>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</si>
  <si>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</si>
  <si>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</si>
  <si>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</si>
  <si>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</si>
  <si>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</si>
  <si>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</si>
  <si>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</si>
  <si>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</si>
  <si>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</si>
  <si>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</si>
  <si>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</si>
  <si>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</si>
  <si>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</si>
  <si>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</si>
  <si>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</si>
  <si>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</si>
  <si>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</si>
  <si>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</si>
  <si>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</si>
  <si>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</si>
  <si>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</si>
  <si>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</si>
  <si>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</si>
  <si>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</si>
  <si>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</si>
  <si>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</si>
  <si>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</si>
  <si>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</si>
  <si>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</si>
  <si>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</si>
  <si>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</si>
  <si>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</si>
  <si>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</si>
  <si>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</si>
  <si>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</si>
  <si>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</si>
  <si>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</si>
  <si>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</si>
  <si>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</si>
  <si>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</si>
  <si>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</si>
  <si>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</si>
  <si>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</si>
  <si>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</si>
  <si>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</si>
  <si>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</si>
  <si>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</si>
  <si>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</si>
  <si>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</si>
  <si>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</si>
  <si>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</si>
  <si>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</si>
  <si>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</si>
  <si>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</si>
  <si>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</si>
  <si>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</si>
  <si>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</si>
  <si>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</si>
  <si>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</si>
  <si>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</si>
  <si>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</si>
  <si>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</si>
  <si>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</si>
  <si>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</si>
  <si>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</si>
  <si>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</si>
  <si>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</si>
  <si>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</si>
  <si>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</si>
  <si>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</si>
  <si>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</si>
  <si>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</si>
  <si>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</si>
  <si>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</si>
  <si>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</si>
  <si>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</si>
  <si>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</si>
  <si>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</si>
  <si>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</si>
  <si>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</si>
  <si>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</si>
  <si>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</si>
  <si>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</si>
  <si>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</si>
  <si>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</si>
  <si>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</si>
  <si>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</si>
  <si>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</si>
  <si>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</si>
  <si>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</si>
  <si>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</si>
  <si>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</si>
  <si>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</si>
  <si>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</si>
  <si>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</si>
  <si>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</si>
  <si>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</si>
  <si>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</si>
  <si>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</si>
  <si>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</si>
  <si>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</si>
  <si>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</si>
  <si>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</si>
  <si>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</si>
  <si>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</si>
  <si>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</si>
  <si>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</si>
  <si>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</si>
  <si>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</si>
  <si>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</si>
  <si>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</si>
  <si>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</si>
  <si>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</si>
  <si>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</si>
  <si>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</si>
  <si>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</si>
  <si>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</si>
  <si>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</si>
  <si>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</si>
  <si>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</si>
  <si>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</si>
  <si>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</si>
  <si>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</si>
  <si>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</si>
  <si>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</si>
  <si>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</si>
  <si>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</si>
  <si>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</si>
  <si>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</si>
  <si>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</si>
  <si>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</si>
  <si>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</si>
  <si>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</si>
  <si>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</si>
  <si>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</si>
  <si>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</si>
  <si>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</si>
  <si>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</si>
  <si>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</si>
  <si>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</si>
  <si>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</si>
  <si>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</si>
  <si>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</si>
  <si>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</si>
  <si>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</si>
  <si>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</si>
  <si>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</si>
  <si>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</si>
  <si>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</si>
  <si>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</si>
  <si>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</si>
  <si>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</si>
  <si>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</si>
  <si>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</si>
  <si>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</si>
  <si>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</si>
  <si>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</si>
  <si>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</si>
  <si>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</si>
  <si>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</si>
  <si>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</si>
  <si>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</si>
  <si>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</si>
  <si>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</si>
  <si>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</si>
  <si>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</si>
  <si>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</si>
  <si>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</si>
  <si>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</si>
  <si>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</si>
  <si>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</si>
  <si>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</si>
  <si>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</si>
  <si>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</si>
  <si>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</si>
  <si>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</si>
  <si>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</si>
  <si>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</si>
  <si>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</si>
  <si>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</si>
  <si>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</si>
  <si>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</si>
  <si>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</si>
  <si>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</si>
  <si>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</si>
  <si>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</si>
  <si>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</si>
  <si>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</si>
  <si>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</si>
  <si>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</si>
  <si>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</si>
  <si>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</si>
  <si>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</si>
  <si>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</si>
  <si>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</si>
  <si>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</si>
  <si>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</si>
  <si>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</si>
  <si>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</si>
  <si>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</si>
  <si>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</si>
  <si>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</si>
  <si>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</si>
  <si>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</si>
  <si>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</si>
  <si>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</si>
  <si>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</si>
  <si>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</si>
  <si>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</si>
  <si>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</si>
  <si>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</si>
  <si>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</si>
  <si>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</si>
  <si>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</si>
  <si>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</si>
  <si>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</si>
  <si>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</si>
  <si>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</si>
  <si>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</si>
  <si>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</si>
  <si>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</si>
  <si>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</si>
  <si>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</si>
  <si>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</si>
  <si>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</si>
  <si>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</si>
  <si>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</si>
  <si>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</si>
  <si>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</si>
  <si>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</si>
  <si>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</si>
  <si>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</si>
  <si>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</si>
  <si>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</si>
  <si>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</si>
  <si>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</si>
  <si>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</si>
  <si>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</si>
  <si>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</si>
  <si>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</si>
  <si>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</si>
  <si>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</si>
  <si>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</si>
  <si>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</si>
  <si>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</si>
  <si>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</si>
  <si>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</si>
  <si>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</si>
  <si>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</si>
  <si>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</si>
  <si>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</si>
  <si>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</si>
  <si>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</si>
  <si>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</si>
  <si>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</si>
  <si>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</si>
  <si>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</si>
  <si>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</si>
  <si>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</si>
  <si>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</si>
  <si>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</si>
  <si>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</si>
  <si>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</si>
  <si>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</si>
  <si>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</si>
  <si>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</si>
  <si>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</si>
  <si>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</si>
  <si>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</si>
  <si>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</si>
  <si>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</si>
  <si>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</si>
  <si>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</si>
  <si>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</si>
  <si>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</si>
  <si>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</si>
  <si>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</si>
  <si>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</si>
  <si>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</si>
  <si>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</si>
  <si>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</si>
  <si>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</si>
  <si>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</si>
  <si>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</si>
  <si>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</si>
  <si>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</si>
  <si>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</si>
  <si>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</si>
  <si>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</si>
  <si>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</si>
  <si>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</si>
  <si>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</si>
  <si>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</si>
  <si>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</si>
  <si>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</si>
  <si>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</si>
  <si>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</si>
  <si>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</si>
  <si>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</si>
  <si>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</si>
  <si>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</si>
  <si>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</si>
  <si>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</si>
  <si>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</si>
  <si>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</si>
  <si>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</si>
  <si>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</si>
  <si>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</si>
  <si>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</si>
  <si>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</si>
  <si>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</si>
  <si>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</si>
  <si>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</si>
  <si>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</si>
  <si>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</si>
  <si>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</si>
  <si>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</si>
  <si>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</si>
  <si>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</si>
  <si>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</si>
  <si>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</si>
  <si>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</si>
  <si>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</si>
  <si>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</si>
  <si>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</si>
  <si>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</si>
  <si>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</si>
  <si>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</si>
  <si>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</si>
  <si>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</si>
  <si>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</si>
  <si>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</si>
  <si>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</si>
  <si>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</si>
  <si>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</si>
  <si>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</si>
  <si>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</si>
  <si>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</si>
  <si>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</si>
  <si>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</si>
  <si>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</si>
  <si>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</si>
  <si>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</si>
  <si>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</si>
  <si>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</si>
  <si>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</si>
  <si>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</si>
  <si>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</si>
  <si>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</si>
  <si>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</si>
  <si>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</si>
  <si>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</si>
  <si>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</si>
  <si>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</si>
  <si>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</si>
  <si>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</si>
  <si>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</si>
  <si>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</si>
  <si>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</si>
  <si>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</si>
  <si>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</si>
  <si>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</si>
  <si>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</si>
  <si>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</si>
  <si>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</si>
  <si>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</si>
  <si>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</si>
  <si>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</si>
  <si>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</si>
  <si>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</si>
  <si>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</si>
  <si>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</si>
  <si>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</si>
  <si>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</si>
  <si>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</si>
  <si>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</si>
  <si>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</si>
  <si>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</si>
  <si>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</si>
  <si>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</si>
  <si>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</si>
  <si>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</si>
  <si>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</si>
  <si>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</si>
  <si>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</si>
  <si>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</si>
  <si>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</si>
  <si>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</si>
  <si>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</si>
  <si>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</si>
  <si>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</si>
  <si>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</si>
  <si>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</si>
  <si>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</si>
  <si>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</si>
  <si>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</si>
  <si>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</si>
  <si>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</si>
  <si>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</si>
  <si>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</si>
  <si>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</si>
  <si>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</si>
  <si>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</si>
  <si>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</si>
  <si>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</si>
  <si>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</si>
  <si>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</si>
  <si>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</si>
  <si>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</si>
  <si>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</si>
  <si>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</si>
  <si>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</si>
  <si>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</si>
  <si>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</si>
  <si>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</si>
  <si>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</si>
  <si>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</si>
  <si>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</si>
  <si>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</si>
  <si>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</si>
  <si>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</si>
  <si>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</si>
  <si>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</si>
  <si>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</si>
  <si>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</si>
  <si>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</si>
  <si>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</si>
  <si>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</si>
  <si>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</si>
  <si>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</si>
  <si>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</si>
  <si>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</si>
  <si>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</si>
  <si>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</si>
  <si>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</si>
  <si>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</si>
  <si>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</si>
  <si>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</si>
  <si>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</si>
  <si>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</si>
  <si>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</si>
  <si>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</si>
  <si>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</si>
  <si>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</si>
  <si>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</si>
  <si>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</si>
  <si>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</si>
  <si>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</si>
  <si>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</si>
  <si>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</si>
  <si>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</si>
  <si>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</si>
  <si>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</si>
  <si>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</si>
  <si>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</si>
  <si>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</si>
  <si>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</si>
  <si>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</si>
  <si>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</si>
  <si>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</si>
  <si>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</si>
  <si>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</si>
  <si>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</si>
  <si>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</si>
  <si>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</si>
  <si>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</si>
  <si>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</si>
  <si>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</si>
  <si>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</si>
  <si>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</si>
  <si>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</si>
  <si>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</si>
  <si>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</si>
  <si>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</si>
  <si>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</si>
  <si>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</si>
  <si>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</si>
  <si>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</si>
  <si>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</si>
  <si>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</si>
  <si>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</si>
  <si>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</si>
  <si>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</si>
  <si>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</si>
  <si>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</si>
  <si>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</si>
  <si>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</si>
  <si>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</si>
  <si>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</si>
  <si>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</si>
  <si>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</si>
  <si>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</si>
  <si>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</si>
  <si>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</si>
  <si>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</si>
  <si>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</si>
  <si>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</si>
  <si>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</si>
  <si>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</si>
  <si>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</si>
  <si>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</si>
  <si>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</si>
  <si>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</si>
  <si>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</si>
  <si>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</si>
  <si>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</si>
  <si>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</si>
  <si>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</si>
  <si>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</si>
  <si>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</si>
  <si>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</si>
  <si>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</si>
  <si>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</si>
  <si>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</si>
  <si>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</si>
  <si>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</si>
  <si>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</si>
  <si>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</si>
  <si>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</si>
  <si>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</si>
  <si>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</si>
  <si>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</si>
  <si>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</si>
  <si>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</si>
  <si>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</si>
  <si>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</si>
  <si>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</si>
  <si>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</si>
  <si>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</si>
  <si>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</si>
  <si>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</si>
  <si>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</si>
  <si>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</si>
  <si>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</si>
  <si>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</si>
  <si>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</si>
  <si>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</si>
  <si>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</si>
  <si>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</si>
  <si>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</si>
  <si>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</si>
  <si>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</si>
  <si>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</si>
  <si>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</si>
  <si>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</si>
  <si>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</si>
  <si>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</si>
  <si>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</si>
  <si>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</si>
  <si>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</si>
  <si>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</si>
  <si>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</si>
  <si>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</si>
  <si>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</si>
  <si>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</si>
  <si>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</si>
  <si>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</si>
  <si>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</si>
  <si>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</si>
  <si>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</si>
  <si>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</si>
  <si>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</si>
  <si>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</si>
  <si>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</si>
  <si>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</si>
  <si>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</si>
  <si>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</si>
  <si>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</si>
  <si>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</si>
  <si>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</si>
  <si>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</si>
  <si>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</si>
  <si>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</si>
  <si>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</si>
  <si>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</si>
  <si>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</si>
  <si>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</si>
  <si>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</si>
  <si>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</si>
  <si>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</si>
  <si>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</si>
  <si>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</si>
  <si>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</si>
  <si>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</si>
  <si>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</si>
  <si>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</si>
  <si>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</si>
  <si>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</si>
  <si>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</si>
  <si>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</si>
  <si>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</si>
  <si>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</si>
  <si>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</si>
  <si>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</si>
  <si>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</si>
  <si>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</si>
  <si>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</si>
  <si>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</si>
  <si>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</si>
  <si>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</si>
  <si>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</si>
  <si>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</si>
  <si>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</si>
  <si>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</si>
  <si>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</si>
  <si>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</si>
  <si>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</si>
  <si>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</si>
  <si>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</si>
  <si>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</si>
  <si>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</si>
  <si>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</si>
  <si>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</si>
  <si>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</si>
  <si>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</si>
  <si>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</si>
  <si>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</si>
  <si>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</si>
  <si>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</si>
  <si>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</si>
  <si>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</si>
  <si>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</si>
  <si>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</si>
  <si>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</si>
  <si>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</si>
  <si>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</si>
  <si>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</si>
  <si>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</si>
  <si>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</si>
  <si>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</si>
  <si>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</si>
  <si>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</si>
  <si>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</si>
  <si>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</si>
  <si>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</si>
  <si>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</si>
  <si>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</si>
  <si>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</si>
  <si>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</si>
  <si>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</si>
  <si>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</si>
  <si>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</si>
  <si>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</si>
  <si>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</si>
  <si>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</si>
  <si>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</si>
  <si>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</si>
  <si>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</si>
  <si>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</si>
  <si>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</si>
  <si>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</si>
  <si>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</si>
  <si>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</si>
  <si>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</si>
  <si>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</si>
  <si>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</si>
  <si>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</si>
  <si>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</si>
  <si>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</si>
  <si>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</si>
  <si>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</si>
  <si>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</si>
  <si>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</si>
  <si>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</si>
  <si>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</si>
  <si>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</si>
  <si>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</si>
  <si>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</si>
  <si>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</si>
  <si>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</si>
  <si>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</si>
  <si>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</si>
  <si>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</si>
  <si>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</si>
  <si>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</si>
  <si>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</si>
  <si>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</si>
  <si>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</si>
  <si>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</si>
  <si>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</si>
  <si>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</si>
  <si>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</si>
  <si>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</si>
  <si>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</si>
  <si>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</si>
  <si>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</si>
  <si>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</si>
  <si>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</si>
  <si>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</si>
  <si>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</si>
  <si>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</si>
  <si>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</si>
  <si>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</si>
  <si>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</si>
  <si>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</si>
  <si>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</si>
  <si>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</si>
  <si>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</si>
  <si>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</si>
  <si>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</si>
  <si>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</si>
  <si>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</si>
  <si>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</si>
  <si>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</si>
  <si>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</si>
  <si>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</si>
  <si>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</si>
  <si>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</si>
  <si>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</si>
  <si>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</si>
  <si>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</si>
  <si>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</si>
  <si>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</si>
  <si>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</si>
  <si>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</si>
  <si>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</si>
  <si>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</si>
  <si>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</si>
  <si>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</si>
  <si>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</si>
  <si>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</si>
  <si>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</si>
  <si>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</si>
  <si>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</si>
  <si>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</si>
  <si>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</si>
  <si>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</si>
  <si>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</si>
  <si>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</si>
  <si>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</si>
  <si>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</si>
  <si>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</si>
  <si>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</si>
  <si>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</si>
  <si>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</si>
  <si>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</si>
  <si>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</si>
  <si>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</si>
  <si>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</si>
  <si>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</si>
  <si>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</si>
  <si>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</si>
  <si>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</si>
  <si>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</si>
  <si>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</si>
  <si>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</si>
  <si>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</si>
  <si>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</si>
  <si>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</si>
  <si>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</si>
  <si>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</si>
  <si>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</si>
  <si>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</si>
  <si>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</si>
  <si>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</si>
  <si>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</si>
  <si>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</si>
  <si>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</si>
  <si>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</si>
  <si>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</si>
  <si>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</si>
  <si>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</si>
  <si>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</si>
  <si>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</si>
  <si>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</si>
  <si>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</si>
  <si>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</si>
  <si>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</si>
  <si>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</si>
  <si>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</si>
  <si>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</si>
  <si>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</si>
  <si>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</si>
  <si>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</si>
  <si>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</si>
  <si>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</si>
  <si>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</si>
  <si>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</si>
  <si>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</si>
  <si>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</si>
  <si>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</si>
  <si>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</si>
  <si>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</si>
  <si>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</si>
  <si>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</si>
  <si>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</si>
  <si>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</si>
  <si>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</si>
  <si>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</si>
  <si>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</si>
  <si>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</si>
  <si>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</si>
  <si>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</si>
  <si>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</si>
  <si>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</si>
  <si>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</si>
  <si>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</si>
  <si>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</si>
  <si>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</si>
  <si>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</si>
  <si>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</si>
  <si>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</si>
  <si>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</si>
  <si>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</si>
  <si>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</si>
  <si>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</si>
  <si>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</si>
  <si>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</si>
  <si>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</si>
  <si>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</si>
  <si>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</si>
  <si>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</si>
  <si>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</si>
  <si>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</si>
  <si>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</si>
  <si>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</si>
  <si>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</si>
  <si>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</si>
  <si>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</si>
  <si>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</si>
  <si>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</si>
  <si>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</si>
  <si>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</si>
  <si>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</si>
  <si>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</si>
  <si>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</si>
  <si>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</si>
  <si>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</si>
  <si>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</si>
  <si>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</si>
  <si>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</si>
  <si>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</si>
  <si>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</si>
  <si>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</si>
  <si>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</si>
  <si>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</si>
  <si>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</si>
  <si>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</si>
  <si>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</si>
  <si>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</si>
  <si>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</si>
  <si>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</si>
  <si>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</si>
  <si>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</si>
  <si>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</si>
  <si>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</si>
  <si>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</si>
  <si>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</si>
  <si>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</si>
  <si>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</si>
  <si>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</si>
  <si>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</si>
  <si>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</si>
  <si>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</si>
  <si>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</si>
  <si>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</si>
  <si>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</si>
  <si>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</si>
  <si>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</si>
  <si>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</si>
  <si>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</si>
  <si>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</si>
  <si>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</si>
  <si>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</si>
  <si>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</si>
  <si>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</si>
  <si>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</si>
  <si>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</si>
  <si>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</si>
  <si>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</si>
  <si>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</si>
  <si>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</si>
  <si>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</si>
  <si>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</si>
  <si>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</si>
  <si>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</si>
  <si>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</si>
  <si>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</si>
  <si>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</si>
  <si>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</si>
  <si>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</si>
  <si>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</si>
  <si>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</si>
  <si>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</si>
  <si>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</si>
  <si>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</si>
  <si>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</si>
  <si>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</si>
  <si>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</si>
  <si>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</si>
  <si>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</si>
  <si>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</si>
  <si>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</si>
  <si>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</si>
  <si>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</si>
  <si>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</si>
  <si>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</si>
  <si>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</si>
  <si>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</si>
  <si>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</si>
  <si>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</si>
  <si>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</si>
  <si>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</si>
  <si>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</si>
  <si>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</si>
  <si>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</si>
  <si>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</si>
  <si>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</si>
  <si>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</si>
  <si>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</si>
  <si>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</si>
  <si>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</si>
  <si>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</si>
  <si>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</si>
  <si>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</si>
  <si>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</si>
  <si>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</si>
  <si>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</si>
  <si>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</si>
  <si>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</si>
  <si>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</si>
  <si>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</si>
  <si>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</si>
  <si>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</si>
  <si>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</si>
  <si>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</si>
  <si>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</si>
  <si>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</si>
  <si>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</si>
  <si>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</si>
  <si>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</si>
  <si>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</si>
  <si>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</si>
  <si>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</si>
  <si>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</si>
  <si>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</si>
  <si>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</si>
  <si>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</si>
  <si>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</si>
  <si>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</si>
  <si>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</si>
  <si>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</si>
  <si>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</si>
  <si>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</si>
  <si>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</si>
  <si>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</si>
  <si>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</si>
  <si>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</si>
  <si>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</si>
  <si>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</si>
  <si>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</si>
  <si>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</si>
  <si>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</si>
  <si>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</si>
  <si>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</si>
  <si>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</si>
  <si>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</si>
  <si>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</si>
  <si>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</si>
  <si>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</si>
  <si>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</si>
  <si>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</si>
  <si>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</si>
  <si>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</si>
  <si>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</si>
  <si>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</si>
  <si>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</si>
  <si>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</si>
  <si>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</si>
  <si>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</si>
  <si>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</si>
  <si>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</si>
  <si>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</si>
  <si>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</si>
  <si>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</si>
  <si>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</si>
  <si>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</si>
  <si>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</si>
  <si>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</si>
  <si>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</si>
  <si>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</si>
  <si>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</si>
  <si>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</si>
  <si>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</si>
  <si>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</si>
  <si>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</si>
  <si>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</si>
  <si>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</si>
  <si>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</si>
  <si>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</si>
  <si>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</si>
  <si>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</si>
  <si>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</si>
  <si>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</si>
  <si>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</si>
  <si>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</si>
  <si>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</si>
  <si>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</si>
  <si>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</si>
  <si>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</si>
  <si>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</si>
  <si>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</si>
  <si>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</si>
  <si>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</si>
  <si>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</si>
  <si>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</si>
  <si>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</si>
  <si>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</si>
  <si>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</si>
  <si>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</si>
  <si>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</si>
  <si>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</si>
  <si>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</si>
  <si>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</si>
  <si>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</si>
  <si>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</si>
  <si>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</si>
  <si>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</si>
  <si>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</si>
  <si>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</si>
  <si>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</si>
  <si>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</si>
  <si>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</si>
  <si>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</si>
  <si>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</si>
  <si>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</si>
  <si>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</si>
  <si>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</si>
  <si>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</si>
  <si>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</si>
  <si>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</si>
  <si>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</si>
  <si>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</si>
  <si>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</si>
  <si>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</si>
  <si>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</si>
  <si>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</si>
  <si>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</si>
  <si>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</si>
  <si>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</si>
  <si>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</si>
  <si>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</si>
  <si>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</si>
  <si>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</si>
  <si>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</si>
  <si>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</si>
  <si>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</si>
  <si>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</si>
  <si>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</si>
  <si>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</si>
  <si>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</si>
  <si>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</si>
  <si>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</si>
  <si>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</si>
  <si>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</si>
  <si>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</si>
  <si>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</si>
  <si>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</si>
  <si>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</si>
  <si>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</si>
  <si>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</si>
  <si>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</si>
  <si>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</si>
  <si>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</si>
  <si>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</si>
  <si>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</si>
  <si>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</si>
  <si>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</si>
  <si>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</si>
  <si>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</si>
  <si>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</si>
  <si>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</si>
  <si>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</si>
  <si>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</si>
  <si>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</si>
  <si>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</si>
  <si>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</si>
  <si>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</si>
  <si>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</si>
  <si>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</si>
  <si>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</si>
  <si>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</si>
  <si>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</si>
  <si>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</si>
  <si>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</si>
  <si>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</si>
  <si>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</si>
  <si>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</si>
  <si>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</si>
  <si>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</si>
  <si>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</si>
  <si>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</si>
  <si>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</si>
  <si>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</si>
  <si>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</si>
  <si>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</si>
  <si>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</si>
  <si>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</si>
  <si>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</si>
  <si>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</si>
  <si>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</si>
  <si>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</si>
  <si>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</si>
  <si>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</si>
  <si>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</si>
  <si>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</si>
  <si>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</si>
  <si>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</si>
  <si>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</si>
  <si>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</si>
  <si>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</si>
  <si>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</si>
  <si>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</si>
  <si>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</si>
  <si>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</si>
  <si>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</si>
  <si>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</si>
  <si>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</si>
  <si>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</si>
  <si>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</si>
  <si>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</si>
  <si>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</si>
  <si>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</si>
  <si>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</si>
  <si>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</si>
  <si>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</si>
  <si>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</si>
  <si>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</si>
  <si>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</si>
  <si>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</si>
  <si>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</si>
  <si>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</si>
  <si>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</si>
  <si>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</si>
  <si>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</si>
  <si>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</si>
  <si>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</si>
  <si>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</si>
  <si>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</si>
  <si>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</si>
  <si>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</si>
  <si>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</si>
  <si>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</si>
  <si>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</si>
  <si>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</si>
  <si>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</si>
  <si>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</si>
  <si>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</si>
  <si>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</si>
  <si>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</si>
  <si>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</si>
  <si>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</si>
  <si>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</si>
  <si>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</si>
  <si>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</si>
  <si>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</si>
  <si>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</si>
  <si>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</si>
  <si>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</si>
  <si>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</si>
  <si>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</si>
  <si>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</si>
  <si>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</si>
  <si>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</si>
  <si>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</si>
  <si>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</si>
  <si>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</si>
  <si>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</si>
  <si>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</si>
  <si>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</si>
  <si>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</si>
  <si>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</si>
  <si>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</si>
  <si>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</si>
  <si>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</si>
  <si>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</si>
  <si>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</si>
  <si>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</si>
  <si>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</si>
  <si>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</si>
  <si>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</si>
  <si>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</si>
  <si>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</si>
  <si>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</si>
  <si>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</si>
  <si>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</si>
  <si>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</si>
  <si>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</si>
  <si>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</si>
  <si>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</si>
  <si>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</si>
  <si>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</si>
  <si>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</si>
  <si>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</si>
  <si>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</si>
  <si>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</si>
  <si>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</si>
  <si>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</si>
  <si>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</si>
  <si>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</si>
  <si>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</si>
  <si>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</si>
  <si>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</si>
  <si>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</si>
  <si>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</si>
  <si>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</si>
  <si>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</si>
  <si>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</si>
  <si>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</si>
  <si>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</si>
  <si>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</si>
  <si>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</si>
  <si>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</si>
  <si>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</si>
  <si>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</si>
  <si>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</si>
  <si>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</si>
  <si>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</si>
  <si>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</si>
  <si>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</si>
  <si>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</si>
  <si>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</si>
  <si>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</si>
  <si>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</si>
  <si>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</si>
  <si>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</si>
  <si>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</si>
  <si>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</si>
  <si>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</si>
  <si>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</si>
  <si>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</si>
  <si>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</si>
  <si>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</si>
  <si>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</si>
  <si>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</si>
  <si>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</si>
  <si>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</si>
  <si>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</si>
  <si>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</si>
  <si>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</si>
  <si>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</si>
  <si>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</si>
  <si>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</si>
  <si>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</si>
  <si>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</si>
  <si>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</si>
  <si>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</si>
  <si>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</si>
  <si>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</si>
  <si>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</si>
  <si>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</si>
  <si>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</si>
  <si>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</si>
  <si>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</si>
  <si>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</si>
  <si>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</si>
  <si>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</si>
  <si>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</si>
  <si>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</si>
  <si>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</si>
  <si>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</si>
  <si>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</si>
  <si>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</si>
  <si>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</si>
  <si>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</si>
  <si>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</si>
  <si>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</si>
  <si>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</si>
  <si>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</si>
  <si>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</si>
  <si>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</si>
  <si>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</si>
  <si>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</si>
  <si>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</si>
  <si>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</si>
  <si>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</si>
  <si>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</si>
  <si>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</si>
  <si>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</si>
  <si>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</si>
  <si>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</si>
  <si>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</si>
  <si>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</si>
  <si>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</si>
  <si>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</si>
  <si>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</si>
  <si>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</si>
  <si>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</si>
  <si>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</si>
  <si>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</si>
  <si>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</si>
  <si>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</si>
  <si>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</si>
  <si>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</si>
  <si>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</si>
  <si>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</si>
  <si>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</si>
  <si>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</si>
  <si>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</si>
  <si>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</si>
  <si>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</si>
  <si>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</si>
  <si>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</si>
  <si>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</si>
  <si>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</si>
  <si>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</si>
  <si>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</si>
  <si>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</si>
  <si>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</si>
  <si>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</si>
  <si>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</si>
  <si>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</si>
  <si>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</si>
  <si>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</si>
  <si>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</si>
  <si>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</si>
  <si>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</si>
  <si>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</si>
  <si>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</si>
  <si>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</si>
  <si>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</si>
  <si>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</si>
  <si>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</si>
  <si>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</si>
  <si>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</si>
  <si>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</si>
  <si>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</si>
  <si>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</si>
  <si>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</si>
  <si>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</si>
  <si>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</si>
  <si>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</si>
  <si>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</si>
  <si>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</si>
  <si>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</si>
  <si>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</si>
  <si>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</si>
  <si>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</si>
  <si>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</si>
  <si>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</si>
  <si>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</si>
  <si>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</si>
  <si>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</si>
  <si>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</si>
  <si>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</si>
  <si>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</si>
  <si>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</si>
  <si>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</si>
  <si>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</si>
  <si>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</si>
  <si>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</si>
  <si>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</si>
  <si>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</si>
  <si>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</si>
  <si>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</si>
  <si>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</si>
  <si>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</si>
  <si>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</si>
  <si>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</si>
  <si>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</si>
  <si>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</si>
  <si>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</si>
  <si>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</si>
  <si>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</si>
  <si>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</si>
  <si>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</si>
  <si>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</si>
  <si>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</si>
  <si>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</si>
  <si>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</si>
  <si>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</si>
  <si>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</si>
  <si>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</si>
  <si>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</si>
  <si>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</si>
  <si>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</si>
  <si>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</si>
  <si>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</si>
  <si>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</si>
  <si>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</si>
  <si>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</si>
  <si>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</si>
  <si>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</si>
  <si>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</si>
  <si>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</si>
  <si>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</si>
  <si>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</si>
  <si>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</si>
  <si>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</si>
  <si>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</si>
  <si>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</si>
  <si>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</si>
  <si>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</si>
  <si>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</si>
  <si>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</si>
  <si>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</si>
  <si>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</si>
  <si>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</si>
  <si>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</si>
  <si>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</si>
  <si>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</si>
  <si>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</si>
  <si>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</si>
  <si>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</si>
  <si>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</si>
  <si>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</si>
  <si>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</si>
  <si>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</si>
  <si>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</si>
  <si>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</si>
  <si>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</si>
  <si>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</si>
  <si>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</si>
  <si>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</si>
  <si>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</si>
  <si>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</si>
  <si>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</si>
  <si>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</si>
  <si>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</si>
  <si>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</si>
  <si>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</si>
  <si>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</si>
  <si>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</si>
  <si>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</si>
  <si>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</si>
  <si>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</si>
  <si>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</si>
  <si>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</si>
  <si>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</si>
  <si>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</si>
  <si>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</si>
  <si>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</si>
  <si>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</si>
  <si>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</si>
  <si>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</si>
  <si>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</si>
  <si>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</si>
  <si>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</si>
  <si>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</si>
  <si>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</si>
  <si>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</si>
  <si>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</si>
  <si>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</si>
  <si>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</si>
  <si>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</si>
  <si>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</si>
  <si>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</si>
  <si>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</si>
  <si>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</si>
  <si>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</si>
  <si>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</si>
  <si>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</si>
  <si>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</si>
  <si>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</si>
  <si>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</si>
  <si>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</si>
  <si>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</si>
  <si>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</si>
  <si>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</si>
  <si>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</si>
  <si>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</si>
  <si>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</si>
  <si>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</si>
  <si>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</si>
  <si>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</si>
  <si>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</si>
  <si>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</si>
  <si>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</si>
  <si>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</si>
  <si>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</si>
  <si>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</si>
  <si>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</si>
  <si>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</si>
  <si>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</si>
  <si>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</si>
  <si>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</si>
  <si>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</si>
  <si>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</si>
  <si>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</si>
  <si>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</si>
  <si>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</si>
  <si>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</si>
  <si>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</si>
  <si>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</si>
  <si>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</si>
  <si>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</si>
  <si>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</si>
  <si>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</si>
  <si>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</si>
  <si>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</si>
  <si>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M team at site and disconnect 5G due to load issue as site Running on PG </t>
  </si>
  <si>
    <t xml:space="preserve"> PCM-20250215-00000830 </t>
  </si>
  <si>
    <t>LTE site still down and  site located in aramco area access issue need special permission</t>
  </si>
  <si>
    <t xml:space="preserve"> PCM-20251011-00001675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</si>
  <si>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</si>
  <si>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</si>
  <si>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</si>
  <si>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</si>
  <si>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</si>
  <si>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</si>
  <si>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</si>
  <si>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</si>
  <si>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</si>
  <si>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</si>
  <si>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</si>
  <si>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</si>
  <si>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</si>
  <si>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</si>
  <si>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Team at site found 3 rectifier modules got faulty due to lightening, connected sites up on batteries and team arranging modules eta 15 mins </t>
  </si>
  <si>
    <t>PCM-20251011-00001599</t>
  </si>
  <si>
    <t>5G_Cell flapping due to module issue  // 60 MINS</t>
  </si>
  <si>
    <t>PCM-20251011-00001582</t>
  </si>
  <si>
    <t>ETA 20 mins</t>
  </si>
  <si>
    <t>PCM-20251011-00001760</t>
  </si>
  <si>
    <t>ETA 50 mins</t>
  </si>
  <si>
    <t>PCM-20251011-00001757</t>
  </si>
  <si>
    <t xml:space="preserve"> team 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</si>
</sst>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278.8699173611094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1.360588425930473</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0.75779907407559222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45941.818343055558</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45941.818343055558</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45941.818343055558</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45941.818343055558</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45941.818343055558</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45941.818343055558</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45941.818343055558</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45941.818343055558</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45941.818343055558</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45941.818343055558</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45941.818343055558</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45941.818343055558</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45941.818343055558</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45941.818343055558</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45941.818343055558</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45941.818343055558</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45941.818343055558</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45941.818343055558</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45941.818343055558</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45941.818343055558</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45941.818343055558</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45941.818343055558</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45941.818343055558</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45941.818343055558</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45941.818343055558</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45941.818343055558</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45941.818343055558</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45941.818343055558</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45941.818343055558</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45941.818343055558</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45941.818343055558</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45941.818343055558</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45941.818343055558</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45941.818343055558</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45941.818343055558</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45941.818343055558</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45941.818343055558</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45941.818343055558</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45941.818343055558</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45941.818343055558</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45941.818343055558</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45941.818343055558</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45941.818343055558</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45941.818343055558</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45941.818343055558</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135.09125972222682</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116.81850509259675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45941.818343055558</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0.1201949074093136</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8.8944907409313601E-2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45941.818343055558</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45941.818343055558</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45941.818343055558</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45941.818343055558</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45941.818343055558</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45941.818343055558</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45941.818343055558</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45941.818343055558</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45941.818343055558</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45941.818343055558</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45941.818343055558</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45941.818343055558</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45941.818343055558</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45941.818343055558</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45941.818343055558</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45941.818343055558</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45941.818343055558</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45941.818343055558</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45941.818343055558</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45941.818343055558</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45941.818343055558</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45941.818343055558</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45941.818343055558</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45941.818343055558</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45941.818343055558</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45941.818343055558</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45941.818343055558</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45941.818343055558</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45941.818343055558</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45941.818343055558</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45941.818343055558</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45941.818343055558</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45941.818343055558</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45941.818343055558</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45941.818343055558</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45941.818343055558</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45941.818343055558</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45941.818343055558</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45941.818343055558</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45941.818343055558</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45941.818343055558</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45941.818343055558</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45941.818343055558</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45941.818343055558</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45941.818343055558</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45941.818343055558</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45941.818343055558</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45941.818343055558</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45941.818343055558</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45941.818343055558</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45941.818343055558</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45941.818343055558</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45941.818343055558</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45941.818343055558</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45941.818343055558</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45941.818343055558</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45941.818343055558</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45941.818343055558</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45941.818343055558</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45941.818343055558</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45941.818343055558</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45941.818343055558</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45941.818343055558</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45941.818343055558</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45941.818343055558</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45941.818343055558</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45941.818343055558</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45941.818343055558</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45941.818343055558</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45941.818343055558</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45941.818343055558</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45941.818343055558</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45941.818343055558</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45941.818343055558</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45941.818343055558</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45941.818343055558</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45941.818343055558</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45941.818343055558</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45941.818343055558</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45941.818343055558</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45941.818343055558</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45941.818343055558</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45941.818343055558</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45941.818343055558</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45941.818343055558</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45941.818343055558</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45941.818343055558</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45941.818343055558</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45941.818343055558</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45941.818343055558</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45941.818343055558</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45941.818343055558</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45941.818343055558</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45941.818343055558</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45941.818343055558</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45941.818343055558</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45941.818343055558</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45941.818343055558</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45941.818343055558</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45941.818343055558</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45941.818343055558</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45941.818343055558</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45941.818343055558</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45941.818343055558</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45941.818343055558</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45941.818343055558</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45941.818343055558</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45941.818343055558</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45941.818343055558</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45941.818343055558</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45941.818343055558</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45941.818343055558</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45941.818343055558</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45941.818343055558</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45941.818343055558</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45941.818343055558</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45941.818343055558</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45941.818343055558</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45941.818343055558</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45941.818343055558</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45941.818343055558</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45941.818343055558</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45941.818343055558</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45941.818343055558</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45941.818343055558</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45941.818343055558</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45941.818343055558</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45941.818343055558</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45941.818343055558</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45941.818343055558</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45941.818343055558</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45941.818343055558</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45941.818343055558</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45941.818343055558</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45941.818343055558</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45941.818343055558</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45941.818343055558</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45941.818343055558</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45941.818343055558</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45941.818343055558</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45941.818343055558</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45941.818343055558</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45941.818343055558</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45941.818343055558</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45941.818343055558</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45941.818343055558</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45941.818343055558</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45941.818343055558</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45941.818343055558</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45941.818343055558</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45941.818343055558</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45941.818343055558</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45941.818343055558</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45941.818343055558</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45941.818343055558</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45941.818343055558</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45941.818343055558</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45941.818343055558</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0</v>
      </c>
      <c r="D2" s="18" t="s">
        <v>23498</v>
      </c>
      <c r="E2" s="18" t="s">
        <v>38964</v>
      </c>
      <c r="F2" s="20"/>
      <c r="G2" s="21">
        <f t="shared" ref="G2:G16" ca="1" si="0">IFERROR(NOW()-F2,"-")</f>
        <v>45941.818343287036</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45941.818343287036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45941.818343287036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45941.818343287036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45941.818343287036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45941.818343287036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45941.818343287036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45941.818343287036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45941.818343287036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45941.818343287036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45941.818343287036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45941.818343287036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45941.818343287036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45941.818343287036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45941.818343287036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45941.818343287036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45941.818343287036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45941.818343287036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45941.818343287036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45941.818343287036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45941.818343287036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45941.818343287036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45941.818343287036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45941.818343287036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45941.818343287036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45941.818343287036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45941.818343287036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45941.818343287036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45941.818343287036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45941.818343287036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45941.818343287036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45941.818343287036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45941.818343287036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45941.818343287036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45941.818343287036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45941.818343287036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45941.818343287036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45941.818343287036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45941.818343287036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45941.818343287036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45941.818343287036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45941.818343287036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45941.818343287036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45941.818343287036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45941.818343287036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45941.818343287036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45941.818343287036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45941.818343287036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45941.818343287036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45941.818343287036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45941.818343287036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45941.818343287036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45941.818343287036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45941.818343287036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45941.818343287036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45941.818343287036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45941.818343287036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45941.818343287036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45941.818343287036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45941.818343287036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45941.818343287036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45941.818343287036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45941.818343287036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45941.818343287036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45941.818343287036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45941.818343287036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45941.818343287036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45941.818343287036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45941.818343287036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45941.818343287036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45941.818343287036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45941.818343287036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45941.818343287036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45941.818343287036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45941.818343287036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45941.818343287036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45941.818343287036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45941.818343287036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45941.818343287036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45941.818343287036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45941.818343287036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45941.818343287036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45941.818343287036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45941.818343287036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45941.818343287036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45941.818343287036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45941.818343287036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45941.818343287036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45941.818343287036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45941.818343287036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45941.818343287036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45941.818343287036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45941.818343287036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45941.818343287036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45941.818343287036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45941.818343287036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45941.818343287036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45941.818343287036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45941.818343287036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45941.818343287036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45941.818343287036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45941.818343287036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45941.818343287036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45941.818343287036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45941.818343287036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45941.818343287036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45941.818343287036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45941.818343287036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45941.818343287036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45941.818343287036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45941.818343287036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45941.818343287036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45941.818343287036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45941.818343287036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45941.818343287036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45941.818343287036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45941.818343287036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45941.818343287036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45941.818343287036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45941.818343287036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45941.818343287036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45941.818343287036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45941.818343287036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45941.818343287036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45941.818343287036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45941.818343287036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45941.818343287036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45941.818343287036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45941.818343287036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45941.818343287036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45941.818343287036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45941.818343287036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45941.818343287036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45941.818343287036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45941.818343287036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45941.818343287036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45941.818343287036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45941.818343287036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45941.818343287036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45941.818343287036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45941.818343287036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45941.818343287036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45941.818343287036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45941.818343287036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45941.818343287036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45941.818343287036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45941.818343287036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45941.818343287036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45941.818343287036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45941.818343287036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45941.818343287036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45941.818343287036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45941.818343287036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45941.818343287036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45941.818343287036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45941.818343287036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45941.818343287036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45941.818343287036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45941.818343287036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45941.818343287036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45941.818343287036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45941.818343287036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45941.818343287036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45941.818343287036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45941.818343287036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45941.818343287036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45941.818343287036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45941.818343287036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45941.818343287036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45941.818343287036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45941.818343287036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45941.818343287036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45941.818343287036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45941.818343287036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45941.818343287036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45941.818343287036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45941.818343287036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45941.818343287036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45941.818343287036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45941.818343287036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45941.818343287036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45941.818343287036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45941.818343287036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45941.818343287036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45941.818343287036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45941.818343287036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45941.818343287036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45941.818343287036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45941.818343287036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45941.818343287036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45941.818343287036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45941.818343287036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45941.818343287036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45941.818343287036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45941.818343287036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45941.818343287036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45941.818343287036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45941.818343287036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45941.818343287036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45941.818343287036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45941.818343287036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45941.818343287036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45941.818343287036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45941.818343287036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45941.818343287036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45941.818343287036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45941.818343287036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45941.818343287036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45941.818343287036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45941.818343287036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45941.818343287036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45941.818343287036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45941.818343287036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45941.818343287036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45941.818343287036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45941.818343287036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45941.818343287036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45941.818343287036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45941.818343287036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45941.818343287036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45941.818343287036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45941.818343287036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45941.818343287036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45941.818343287036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45941.818343287036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45941.818343287036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45941.818343287036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45941.818343287036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45941.818343287036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45941.818343287036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45941.818343287036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45941.818343287036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45941.818343287036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45941.818343287036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45941.818343287036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45941.818343287036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45941.818343287036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45941.818343287036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45941.818343287036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45941.818343287036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45941.818343287036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45941.818343287036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45941.818343287036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45941.818343287036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45941.818343287036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45941.818343287036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45941.818343287036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45941.818343287036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45941.818343287036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45941.818343287036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45941.818343287036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45941.818343287036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45941.818343287036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45941.818343287036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45941.818343287036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45941.818343287036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45941.818343287036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45941.818343287036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45941.818343287036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45941.818343287036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45941.818343287036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45941.818343287036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45941.818343287036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45941.818343287036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45941.818343287036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45941.818343287036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45941.818343287036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45941.818343287036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45941.818343287036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45941.818343287036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45941.818343287036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45941.818343287036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45941.818343287036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45941.818343287036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45941.818343287036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45941.818343287036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45941.818343287036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45941.818343287036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45941.818343287036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45941.818343287036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45941.818343287036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45941.818343287036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45941.818343287036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45941.818343287036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45941.818343287036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45941.818343287036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45941.818343287036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45941.818343287036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45941.818343287036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45941.818343287036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45941.818343287036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45941.818343287036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45941.818343287036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45941.818343287036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45941.818343287036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45941.818343287036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45941.818343287036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45941.818343287036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45941.818343287036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45941.818343287036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45941.818343287036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45941.818343287036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45941.818343287036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45941.818343287036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45941.818343287036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45941.818343287036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45941.818343287036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45941.818343287036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45941.818343287036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45941.818343287036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45941.818343287036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45941.818343287036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45941.818343287036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45941.818343287036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45941.818343287036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45941.818343287036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45941.818343287036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45941.818343287036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45941.818343287036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45941.818343287036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45941.818343287036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45941.818343287036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45941.818343287036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45941.818343287036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45941.818343287036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45941.818343287036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45941.818343287036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45941.818343287036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45941.818343287036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45941.818343287036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45941.818343287036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45941.818343287036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45941.818343287036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45941.818343287036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45941.818343287036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45941.818343287036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45941.818343287036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45941.818343287036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45941.818343287036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45941.818343287036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45941.818343287036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45941.818343287036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45941.818343287036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45941.818343287036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45941.818343287036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45941.818343287036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45941.818343287036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45941.818343287036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45941.818343287036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45941.818343287036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45941.818343287036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45941.818343287036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45941.818343287036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45941.818343287036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45941.818343287036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45941.818343287036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45941.818343287036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45941.818343287036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45941.818343287036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45941.818343287036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45941.818343287036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45941.818343287036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45941.818343287036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45941.818343287036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45941.818343287036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45941.818343287036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45941.818343287036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45941.818343287036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45941.818343287036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45941.818343287036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45941.818343287036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45941.818343287036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45941.818343287036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45941.818343287036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45941.818343287036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45941.818343287036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45941.818343287036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45941.818343287036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45941.818343287036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45941.818343287036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45941.818343287036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45941.818343287036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45941.818343287036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45941.818343287036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45941.818343287036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45941.818343287036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45941.818343287036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45941.818343287036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45941.818343287036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45941.818343287036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45941.818343287036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45941.818343287036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45941.818343287036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45941.818343287036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45941.818343287036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45941.818343287036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45941.818343287036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45941.818343287036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45941.818343287036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45941.818343287036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45941.818343287036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45941.818343287036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45941.818343287036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45941.818343287036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45941.818343287036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45941.818343287036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45941.818343287036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45941.818343287036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45941.818343287036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45941.818343287036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45941.818343287036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45941.818343287036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45941.818343287036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45941.818343287036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45941.818343287036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45941.818343287036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45941.818343287036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45941.818343287036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45941.818343287036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45941.818343287036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45941.818343287036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45941.818343287036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45941.818343287036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45941.818343287036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45941.818343287036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45941.818343287036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45941.818343287036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45941.818343287036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45941.818343287036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45941.818343287036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45941.818343287036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45941.818343287036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45941.818343287036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45941.818343287036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45941.818343287036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45941.818343287036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45941.818343287036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45941.818343287036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45941.818343287036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45941.818343287036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45941.818343287036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45941.818343287036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45941.818343287036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45941.818343287036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45941.818343287036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45941.818343287036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45941.818343287036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45941.818343287036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45941.818343287036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45941.818343287036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45941.818343287036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45941.818343287036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45941.818343287036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45941.818343287036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45941.818343287036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45941.818343287036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45941.818343287036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45941.818343287036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45941.818343287036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45941.818343287036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45941.818343287036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45941.818343287036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45941.818343287036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45941.818343287036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45941.818343287036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45941.818343287036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45941.818343287036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45941.818343287036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45941.818343287036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45941.818343287036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45941.818343287036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45941.818343287036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45941.818343287036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45941.818343287036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45941.818343287036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45941.818343287036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45941.818343287036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45941.818343287036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45941.818343287036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45941.818343287036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45941.818343287036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45941.818343287036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45941.818343287036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45941.818343287036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45941.818343287036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45941.818343287036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45941.818343287036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45941.818343287036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45941.818343287036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45941.818343287036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45941.818343287036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45941.818343287036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45941.818343287036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45941.818343287036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45941.818343287036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45941.818343287036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45941.818343287036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45941.818343287036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45941.818343287036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45941.818343287036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45941.818343287036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45941.818343287036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45941.818343287036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45941.818343287036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45941.818343287036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45941.818343287036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45941.818343287036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45941.818343287036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45941.818343287036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45941.818343287036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45941.818343287036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45941.818343287036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45941.818343287036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45941.818343287036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45941.818343287036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45941.818343287036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45941.818343287036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45941.818343287036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45941.818343287036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45941.818343287036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45941.818343287036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45941.818343287036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45941.818343287036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45941.818343287036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45941.818343287036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45941.818343287036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45941.818343287036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45941.818343287036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45941.818343287036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45941.818343287036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45941.818343287036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45941.818343287036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45941.818343287036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45941.818343287036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45941.818343287036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45941.818343287036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45941.818343287036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45941.818343287036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45941.818343287036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45941.818343287036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45941.818343287036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45941.818343287036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45941.818343287036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45941.818343287036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45941.818343287036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45941.818343287036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45941.818343287036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45941.818343287036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45941.818343287036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45941.818343287036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45941.818343287036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45941.818343287036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45941.818343287036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45941.818343287036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45941.818343287036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45941.818343287036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45941.818343287036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45941.818343287036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45941.818343287036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45941.818343287036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45941.818343287036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45941.818343287036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45941.818343287036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45941.818343287036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45941.818343287036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45941.818343287036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45941.818343287036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45941.818343287036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45941.818343287036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45941.818343287036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45941.818343287036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45941.818343287036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45941.818343287036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45941.818343287036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45941.818343287036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45941.818343287036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45941.818343287036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45941.818343287036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45941.818343287036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45941.818343287036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45941.818343287036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45941.818343287036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45941.818343287036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45941.818343287036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45941.818343287036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45941.818343287036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45941.818343287036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45941.818343287036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45941.818343287036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45941.818343287036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45941.818343287036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45941.818343287036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45941.818343287036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45941.818343287036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45941.818343287036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45941.818343287036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45941.818343287036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45941.818343287036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45941.818343287036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45941.818343287036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45941.818343287036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45941.818343287036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45941.818343287036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45941.818343287036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45941.818343287036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45941.818343287036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45941.818343287036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45941.818343287036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45941.818343287036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45941.818343287036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45941.818343287036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45941.818343287036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45941.818343287036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45941.818343287036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45941.818343287036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45941.818343287036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45941.818343287036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45941.818343287036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45941.818343287036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45941.818343287036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45941.818343287036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45941.818343287036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45941.818343287036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45941.818343287036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45941.818343287036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45941.818343287036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45941.818343287036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45941.818343287036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45941.818343287036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45941.818343287036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45941.818343287036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45941.818343287036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45941.818343287036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45941.818343287036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45941.818343287036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45941.818343287036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45941.818343287036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45941.818343287036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45941.818343287036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45941.818343287036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45941.818343287036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45941.818343287036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45941.818343287036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45941.818343287036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45941.818343287036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45941.818343287036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45941.818343287036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45941.818343287036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45941.818343287036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45941.818343287036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45941.818343287036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45941.818343287036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45941.818343287036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45941.818343287036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45941.818343287036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45941.818343287036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45941.818343287036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45941.818343287036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45941.818343287036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45941.818343287036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45941.818343287036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45941.818343287036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45941.818343287036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45941.818343287036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45941.818343287036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45941.818343287036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45941.818343287036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45941.818343287036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45941.818343287036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45941.818343287036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45941.818343287036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45941.818343287036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45941.818343287036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45941.818343287036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45941.818343287036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45941.818343287036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45941.818343287036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45941.818343287036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45941.818343287036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45941.818343287036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45941.818343287036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45941.818343287036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45941.818343287036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45941.818343287036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45941.818343287036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45941.818343287036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45941.818343287036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45941.818343287036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45941.818343287036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45941.818343287036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45941.818343287036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45941.818343287036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45941.818343287036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45941.818343287036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45941.818343287036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45941.818343287036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45941.818343287036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45941.818343287036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45941.818343287036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45941.818343287036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45941.818343287036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45941.818343287036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45941.818343287036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45941.818343287036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45941.818343287036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45941.818343287036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45941.818343287036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45941.818343287036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45941.818343287036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45941.818343287036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45941.818343287036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45941.818343287036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45941.818343287036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45941.818343287036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45941.818343287036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45941.818343287036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45941.818343287036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45941.818343287036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45941.818343287036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45941.818343287036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45941.818343287036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45941.818343287036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45941.818343287036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45941.818343287036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45941.818343287036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45941.818343287036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45941.818343287036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45941.818343287036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45941.818343287036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45941.818343287036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45941.818343287036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45941.818343287036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45941.818343287036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45941.818343287036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45941.818343287036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45941.818343287036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45941.818343287036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45941.818343287036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45941.818343287036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45941.818343287036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45941.818343287036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45941.818343287036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45941.818343287036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45941.818343287036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45941.818343287036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45941.818343287036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45941.818343287036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45941.818343287036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45941.818343287036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45941.818343287036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45941.818343287036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45941.818343287036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45941.818343287036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45941.818343287036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45941.818343287036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45941.818343287036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45941.818343287036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45941.818343287036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45941.818343287036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45941.818343287036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45941.818343287036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45941.818343287036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45941.818343287036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45941.818343287036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45941.818343287036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45941.818343287036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45941.818343287036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45941.818343287036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45941.818343287036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45941.818343287036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45941.818343287036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45941.818343287036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45941.818343287036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45941.818343287036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45941.818343287036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45941.818343287036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45941.818343287036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45941.818343287036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45941.818343287036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45941.818343287036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45941.818343287036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45941.818343287036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45941.818343287036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45941.818343287036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45941.818343287036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45941.818343287036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45941.818343287036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45941.818343287036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45941.818343287036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45941.818343287036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45941.818343287036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45941.818343287036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45941.818343287036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45941.818343287036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45941.818343287036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45941.818343287036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45941.818343287036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45941.818343287036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45941.818343287036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45941.818343287036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45941.818343287036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45941.818343287036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45941.818343287036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45941.818343287036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45941.818343287036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45941.818343287036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45941.818343287036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45941.818343287036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45941.818343287036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45941.818343287036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45941.818343287036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45941.818343287036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45941.818343287036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45941.818343287036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45941.818343287036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45941.818343287036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45941.818343287036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45941.818343287036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45941.818343287036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45941.818343287036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45941.818343287036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45941.818343287036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45941.818343287036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45941.818343287036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45941.818343287036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45941.818343287036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45941.818343287036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45941.818343287036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45941.818343287036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45941.818343287036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45941.818343287036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45941.818343287036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45941.818343287036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45941.818343287036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45941.818343287036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45941.818343287036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45941.818343287036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45941.818343287036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45941.818343287036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45941.818343287036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45941.818343287036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45941.818343287036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45941.818343287036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45941.818343287036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45941.818343287036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45941.818343287036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45941.818343287036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45941.818343287036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45941.818343287036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45941.818343287036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45941.818343287036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45941.818343287036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45941.818343287036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45941.818343287036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45941.818343287036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45941.818343287036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45941.818343287036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45941.818343287036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45941.818343287036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45941.818343287036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45941.818343287036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45941.818343287036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45941.818343287036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45941.818343287036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45941.818343287036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45941.818343287036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45941.818343287036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45941.818343287036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45941.818343287036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45941.818343287036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45941.818343287036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45941.818343287036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45941.818343287036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45941.818343287036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45941.818343287036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45941.818343287036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45941.818343287036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45941.818343287036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45941.818343287036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45941.818343287036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45941.818343287036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45941.818343287036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45941.818343287036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45941.818343287036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45941.818343287036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45941.818343287036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45941.818343287036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45941.818343287036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45941.818343287036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45941.818343287036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45941.818343287036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45941.818343287036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45941.818343287036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45941.818343287036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45941.818343287036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45941.818343287036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45941.818343287036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45941.818343287036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45941.818343287036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45941.818343287036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45941.818343287036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45941.818343287036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45941.818343287036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45941.818343287036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45941.818343287036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45941.818343287036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45941.818343287036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45941.818343287036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45941.818343287036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45941.818343287036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45941.818343287036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45941.818343287036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45941.818343287036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45941.818343287036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45941.818343287036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45941.818343287036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45941.818343287036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45941.818343287036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45941.818343287036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45941.818343287036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45941.818343287036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45941.818343287036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45941.818343287036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45941.818343287036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45941.818343287036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45941.818343287036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45941.818343287036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45941.818343287036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45941.818343287036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45941.818343287036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45941.818343287036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45941.818343287036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45941.818343287036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45941.818343287036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45941.818343287036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45941.818343287036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45941.818343287036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45941.818343287036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45941.818343287036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45941.818343287036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45941.818343287036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45941.818343287036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45941.818343287036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45941.818343287036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45941.818343287036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45941.818343287036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45941.818343287036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45941.818343287036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45941.818343287036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45941.818343287036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45941.818343287036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45941.818343287036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45941.818343287036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45941.818343287036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45941.818343287036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45941.818343287036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45941.818343287036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45941.818343287036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45941.818343287036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45941.818343287036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45941.818343287036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45941.818343287036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45941.818343287036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45941.818343287036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45941.818343287036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45941.818343287036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45941.818343287036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45941.818343287036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45941.818343287036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45941.818343287036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45941.818343287036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45941.818343287036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45941.818343287036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45941.818343287036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45941.818343287036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45941.818343287036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45941.818343287036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45941.818343287036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45941.818343287036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45941.818343287036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45941.818343287036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45941.818343287036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45941.818343287036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45941.818343287036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45941.818343287036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45941.818343287036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45941.818343287036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45941.818343287036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45941.818343287036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45941.818343287036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45941.818343287036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45941.818343287036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45941.818343287036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45941.818343287036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45941.818343287036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45941.818343287036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45941.818343287036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45941.818343287036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45941.818343287036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45941.818343287036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45941.818343287036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45941.818343287036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45941.818343287036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45941.818343287036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45941.818343287036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45941.818343287036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45941.818343287036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45941.818343287036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45941.818343287036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45941.818343287036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45941.818343287036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45941.818343287036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45941.818343287036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45941.818343287036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45941.818343287036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45941.818343287036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45941.818343287036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45941.818343287036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45941.818343287036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45941.818343287036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45941.818343287036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45941.818343287036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45941.818343287036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45941.818343287036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45941.818343287036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45941.818343287036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45941.818343287036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45941.818343287036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45941.818343287036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45941.818343287036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45941.818343287036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45941.818343287036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45941.818343287036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45941.818343287036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45941.818343287036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45941.818343287036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45941.818343287036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45941.818343287036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45941.818343287036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45941.818343287036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45941.818343287036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45941.818343287036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45941.818343287036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45941.818343287036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45941.818343287036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45941.818343287036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45941.818343287036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45941.818343287036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45941.818343287036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45941.818343287036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45941.818343287036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45941.818343287036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45941.818343287036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45941.818343287036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45941.818343287036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45941.818343287036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45941.818343287036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45941.818343287036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45941.818343287036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45941.818343287036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45941.818343287036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45941.818343287036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45941.818343287036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45941.818343287036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45941.818343287036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45941.818343287036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45941.818343287036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45941.818343287036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45941.818343287036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45941.818343287036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45941.818343287036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45941.818343287036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45941.818343287036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45941.818343287036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45941.818343287036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45941.818343287036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45941.818343287036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45941.818343287036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45941.818343287036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45941.818343287036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45941.818343287036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45941.818343287036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45941.818343287036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45941.818343287036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45941.818343287036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45941.818343287036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45941.818343287036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45941.818343287036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45941.818343287036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45941.818343287036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45941.818343287036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45941.818343287036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45941.818343287036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45941.818343287036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45941.818343287036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45941.818343287036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45941.818343287036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45941.818343287036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45941.818343287036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45941.818343287036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45941.818343287036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45941.818343287036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45941.818343287036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45941.818343287036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45941.818343287036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45941.818343287036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45941.818343287036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45941.818343287036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45941.818343287036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45941.818343287036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45941.818343287036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45941.818343287036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45941.818343287036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45941.818343287036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45941.818343287036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45941.818343287036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45941.818343287036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45941.818343287036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45941.818343287036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45941.818343287036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45941.818343287036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45941.818343287036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45941.818343287036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45941.818343287036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45941.818343287036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45941.818343287036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45941.818343287036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45941.818343287036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45941.818343287036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45941.818343287036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45941.818343287036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45941.818343287036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45941.818343287036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45941.818343287036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45941.818343287036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45941.818343287036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45941.818343287036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45941.818343287036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45941.818343287036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45941.818343287036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45941.818343287036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45941.818343287036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45941.818343287036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45941.818343287036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45941.818343287036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45941.818343287036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45941.818343287036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45941.818343287036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45941.818343287036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45941.818343287036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45941.818343287036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45941.818343287036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45941.818343287036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45941.818343287036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45941.818343287036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45941.818343287036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45941.818343287036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45941.818343287036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45941.818343287036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45941.818343287036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45941.818343287036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45941.818343287036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45941.818343287036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45941.818343287036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45941.818343287036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45941.818343287036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45941.818343287036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45941.818343287036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45941.818343287036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45941.818343287036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45941.818343287036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45941.818343287036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45941.818343287036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45941.818343287036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45941.818343287036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45941.818343287036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45941.818343287036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45941.818343287036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45941.818343287036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45941.818343287036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45941.818343287036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45941.818343287036</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238.33762546296202</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7.2324537039094139E-2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45941.818343055558</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45941.818343055558</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45941.818343055558</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45941.818343055558</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45941.818343055558</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45941.818343055558</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45941.818343055558</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45941.818343055558</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45941.818343055558</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45941.818343055558</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45941.818343055558</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45941.818343055558</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45941.818343055558</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45941.818343055558</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45941.818343055558</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45941.818343055558</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45941.818343055558</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45941.818343055558</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45941.818343055558</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45941.818343055558</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45941.818343055558</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45941.818343055558</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45941.818343055558</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45941.818343055558</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45941.818343055558</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45941.818343055558</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45941.818343055558</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45941.818343055558</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45941.818343055558</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45941.818343055558</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45941.818343055558</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45941.818343055558</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45941.818343055558</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45941.818343055558</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45941.818343055558</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45941.818343055558</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45941.818343055558</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45941.818343055558</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45941.818343055558</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45941.818343055558</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45941.818343055558</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45941.818343055558</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45941.818343055558</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45941.818343055558</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45941.818343055558</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45941.818343055558</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45941.818343055558</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45941.818343055558</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45941.818343055558</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45941.818343055558</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45941.818343055558</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45941.818343055558</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45941.818343055558</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45941.818343055558</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45941.818343055558</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45941.818343055558</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45941.818343055558</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45941.818343055558</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45941.818343055558</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45941.818343055558</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45941.818343055558</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45941.818343055558</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45941.818343055558</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45941.818343055558</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45941.818343055558</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45941.818343055558</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45941.818343055558</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45941.818343055558</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45941.818343055558</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45941.818343055558</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45941.818343055558</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45941.818343055558</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45941.818343055558</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45941.818343055558</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45941.818343055558</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45941.818343055558</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45941.818343055558</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45941.818343055558</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45941.818343055558</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45941.818343055558</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45941.818343055558</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45941.818343055558</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45941.818343055558</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45941.818343055558</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45941.818343055558</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45941.818343055558</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45941.818343055558</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45941.818343055558</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45941.818343055558</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45941.818343055558</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45941.818343055558</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45941.818343055558</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45941.818343055558</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45941.818343055558</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45941.818343055558</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45941.818343055558</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45941.818343055558</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45941.818343055558</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45941.818343055558</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45941.818343055558</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45941.818343055558</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45941.818343055558</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45941.818343055558</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45941.818343055558</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45941.818343055558</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45941.818343055558</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45941.818343055558</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45941.818343055558</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45941.818343055558</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45941.818343055558</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45941.818343055558</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45941.818343055558</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45941.818343055558</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45941.818343055558</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45941.818343055558</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45941.818343055558</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45941.818343055558</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45941.818343055558</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45941.818343055558</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45941.818343055558</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45941.818343055558</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45941.818343055558</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45941.818343055558</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45941.818343055558</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45941.818343055558</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45941.818343055558</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45941.818343055558</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45941.818343055558</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45941.818343055558</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45941.818343055558</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45941.818343055558</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45941.818343055558</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45941.818343055558</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45941.818343055558</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45941.818343055558</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45941.818343055558</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45941.818343055558</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45941.818343055558</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45941.818343055558</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45941.818343055558</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45941.818343055558</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45941.818343055558</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45941.818343055558</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45941.818343055558</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45941.818343055558</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45941.818343055558</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45941.818343055558</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45941.818343055558</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45941.818343055558</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45941.818343055558</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45941.818343055558</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45941.818343055558</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45941.818343055558</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45941.818343055558</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45941.818343055558</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45941.818343055558</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45941.818343055558</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45941.818343055558</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45941.818343055558</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45941.818343055558</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45941.818343055558</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45941.818343055558</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45941.818343055558</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45941.818343055558</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45941.818343055558</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45941.818343055558</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45941.818343055558</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45941.818343055558</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45941.818343055558</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45941.818343055558</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45941.818343055558</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45941.818343055558</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45941.818343055558</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45941.818343055558</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45941.818343055558</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45941.818343055558</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45941.818343055558</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45941.818343055558</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45941.818343055558</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45941.818343055558</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45941.818343055558</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45941.818343055558</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45941.818343055558</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45941.818343055558</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45941.818343055558</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45941.818343055558</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45941.818343055558</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45941.818343055558</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45941.818343055558</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45941.818343055558</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45941.818343055558</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45941.818343055558</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45941.818343055558</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45941.818343055558</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45941.818343055558</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45941.818343055558</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45941.818343055558</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45941.818343055558</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45941.818343055558</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45941.818343055558</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45941.818343055558</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45941.818343055558</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45941.818343055558</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45941.818343055558</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45941.818343055558</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45941.818343055558</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45941.818343055558</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45941.818343055558</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45941.818343055558</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45941.818343055558</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45941.818343055558</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45941.818343055558</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45941.818343055558</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45941.818343055558</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45941.818343055558</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45941.818343055558</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45941.818343055558</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45941.818343055558</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45941.818343055558</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45941.818343055558</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45941.818343055558</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45941.818343055558</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45941.818343055558</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45941.818343055558</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45941.818343055558</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45941.818343055558</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45941.818343055558</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45941.818343055558</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45941.818343055558</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45941.818343055558</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45941.818343055558</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45941.818343055558</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45941.818343055558</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45941.818343055558</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45941.818343055558</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45941.818343055558</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45941.818343055558</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45941.818343055558</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45941.818343055558</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45941.818343055558</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45941.818343055558</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45941.818343055558</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45941.818343055558</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45941.818343055558</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45941.818343055558</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45941.818343055558</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45941.818343055558</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45941.818343055558</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45941.818343055558</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45941.818343055558</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45941.818343055558</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45941.818343055558</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45941.818343055558</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45941.818343055558</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45941.818343055558</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45941.818343055558</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45941.818343055558</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45941.818343055558</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45941.818343055558</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45941.818343055558</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45941.818343055558</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45941.818343055558</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45941.818343055558</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45941.818343055558</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45941.818343055558</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45941.818343055558</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45941.818343055558</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45941.818343055558</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45941.818343055558</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45941.818343055558</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45941.818343055558</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45941.818343055558</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45941.818343055558</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45941.818343055558</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45941.818343055558</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45941.818343055558</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45941.818343055558</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45941.818343055558</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45941.818343055558</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45941.818343055558</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45941.818343055558</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45941.818343055558</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45941.818343055558</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45941.818343055558</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45941.818343055558</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45941.818343055558</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45941.818343055558</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45941.818343055558</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45941.818343055558</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45941.818343055558</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45941.818343055558</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45941.818343055558</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45941.818343055558</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45941.818343055558</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45941.818343055558</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45941.818343055558</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45941.818343055558</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45941.818343055558</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45941.818343055558</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45941.818343055558</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45941.818343055558</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45941.818343055558</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45941.818343055558</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45941.818343055558</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45941.818343055558</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45941.818343055558</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45941.818343055558</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45941.818343055558</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45941.818343055558</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45941.818343055558</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45941.818343055558</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45941.818343055558</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45941.818343055558</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45941.818343055558</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45941.818343055558</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45941.818343055558</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45941.818343055558</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45941.818343055558</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45941.818343055558</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45941.818343055558</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45941.818343055558</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45941.818343055558</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45941.818343055558</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45941.818343055558</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45941.818343055558</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45941.818343055558</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45941.818343055558</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45941.818343055558</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45941.818343055558</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45941.818343055558</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45941.818343055558</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45941.818343055558</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45941.818343055558</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45941.818343055558</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45941.818343055558</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45941.818343055558</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45941.818343055558</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45941.818343055558</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45941.818343055558</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45941.818343055558</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45941.818343055558</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45941.818343055558</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45941.818343055558</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45941.818343055558</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45941.818343055558</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45941.818343055558</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45941.818343055558</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45941.818343055558</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45941.818343055558</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45941.818343055558</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45941.818343055558</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45941.818343055558</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45941.818343055558</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45941.818343055558</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45941.818343055558</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45941.818343055558</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45941.818343055558</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45941.818343055558</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45941.818343055558</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45941.818343055558</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45941.818343055558</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45941.818343055558</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45941.818343055558</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45941.818343055558</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45941.818343055558</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45941.818343055558</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45941.818343055558</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45941.818343055558</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45941.818343055558</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45941.818343055558</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45941.818343055558</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45941.818343055558</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45941.818343055558</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45941.818343055558</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45941.818343055558</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45941.818343055558</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45941.818343055558</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45941.818343055558</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45941.818343055558</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45941.818343055558</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45941.818343055558</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45941.818343055558</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45941.818343055558</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45941.818343055558</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45941.818343055558</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45941.818343055558</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45941.818343055558</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45941.818343055558</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45941.818343055558</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45941.818343055558</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45941.818343055558</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45941.818343055558</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45941.818343055558</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45941.818343055558</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45941.818343055558</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45941.818343055558</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45941.818343055558</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45941.818343055558</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45941.818343055558</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45941.818343055558</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45941.818343055558</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45941.818343055558</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45941.818343055558</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45941.818343055558</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45941.818343055558</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45941.818343055558</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45941.818343055558</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45941.818343055558</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45941.818343055558</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45941.818343055558</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45941.818343055558</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45941.818343055558</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45941.818343055558</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45941.818343055558</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45941.818343055558</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45941.818343055558</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45941.818343055558</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45941.818343055558</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45941.818343055558</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45941.818343055558</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45941.818343055558</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45941.818343055558</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45941.818343055558</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45941.818343055558</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49.986282870369905</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15.62946574074158</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45941.818343055558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45941.818343055558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45941.818343055558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45941.818343055558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45941.818343055558</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45941.818343055558</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45941.818343055558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45941.818343055558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45941.818343055558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45941.818343055558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45941.818343055558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45941.818343055558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45941.818343055558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45941.818343055558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45941.818343055558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45941.818343055558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45941.818343055558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45941.818343055558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45941.818343055558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45941.818343055558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45941.818343055558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45941.818343055558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45941.818343055558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45941.818343055558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45941.818343055558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45941.818343055558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45941.818343055558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45941.818343055558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45941.818343055558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45941.818343055558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45941.818343055558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45941.818343055558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45941.818343055558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45941.818343055558</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45941.818343055558</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45941.818343055558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45941.818343055558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45941.818343055558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45941.818343055558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45941.818343055558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45941.818343055558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45941.818343055558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45941.818343055558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45941.818343055558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45941.818343055558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45941.818343055558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45941.818343055558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45941.818343055558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45941.818343055558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45941.818343055558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45941.818343055558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45941.818343055558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45941.818343055558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45941.818343055558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45941.818343055558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45941.818343055558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45941.818343055558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45941.818343055558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45941.818343055558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45941.818343055558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45941.818343055558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45941.818343055558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45941.818343055558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45941.818343055558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45941.818343055558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45941.818343055558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45941.818343055558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45941.818343055558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45941.818343055558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45941.818343055558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45941.818343055558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45941.818343055558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45941.818343055558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45941.818343055558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45941.818343055558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45941.818343055558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45941.818343055558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45941.818343055558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45941.818343055558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45941.818343055558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45941.818343055558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45941.818343055558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45941.818343055558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45941.818343055558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45941.818343055558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45941.818343055558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45941.818343055558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45941.818343055558</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45941.818343055558</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tabSelected="1" workbookViewId="0">
      <selection activeCell="A9" sqref="A9:X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15.045495833335735</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2.2892805555602536</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7.9373708333368995</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0.79438472222682321</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0.11851666666916572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9.3157870374852791E-2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34751</v>
      </c>
      <c r="E8" s="109" t="s">
        <v>38964</v>
      </c>
      <c r="F8" s="110">
        <v>45941.718993055554</v>
      </c>
      <c r="G8" s="78">
        <f ca="1">IFERROR(NOW()-F8,"-")</f>
        <v>9.9350000004051253E-2</v>
      </c>
      <c r="H8" s="110">
        <v>45941.719513888886</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2</v>
      </c>
      <c r="D9" s="106" t="s">
        <v>34315</v>
      </c>
      <c r="E9" s="109" t="s">
        <v>38964</v>
      </c>
      <c r="F9" s="110">
        <v>45941.764293981483</v>
      </c>
      <c r="G9" s="78">
        <f ca="1">IFERROR(NOW()-F9,"-")</f>
        <v>5.4049074075010139E-2</v>
      </c>
      <c r="H9" s="110">
        <v>45941.75440972222</v>
      </c>
      <c r="I9" s="106" t="str">
        <f>IFERROR(VLOOKUP(D9,DB!A:F,6,0),"")</f>
        <v>SCECO</v>
      </c>
      <c r="J9" s="105" t="str">
        <f>IFERROR(VLOOKUP(D9,DB!A:G,7,0),"")</f>
        <v>Dead</v>
      </c>
      <c r="K9" s="111" t="s">
        <v>39087</v>
      </c>
      <c r="L9" s="112" t="str">
        <f>IFERROR(VLOOKUP(D9,DB!A:I,9,0),"")</f>
        <v>Latis</v>
      </c>
    </row>
    <row r="10" spans="1:16383" ht="31.5" customHeight="1">
      <c r="A10" s="107" t="s">
        <v>39088</v>
      </c>
      <c r="B10" s="106" t="str">
        <f>IFERROR(VLOOKUP(D10,DB!A:K,11,0),"")</f>
        <v>R6</v>
      </c>
      <c r="C10" s="108">
        <v>1</v>
      </c>
      <c r="D10" s="106" t="s">
        <v>33216</v>
      </c>
      <c r="E10" s="109" t="s">
        <v>38964</v>
      </c>
      <c r="F10" s="165">
        <v>45941.763437499998</v>
      </c>
      <c r="G10" s="78">
        <f ca="1">IFERROR(NOW()-F10,"-")</f>
        <v>5.4905555560253561E-2</v>
      </c>
      <c r="H10" s="110">
        <v>45941.7577662037</v>
      </c>
      <c r="I10" s="106" t="str">
        <f>IFERROR(VLOOKUP(D10,DB!A:F,6,0),"")</f>
        <v>SCECO</v>
      </c>
      <c r="J10" s="105" t="str">
        <f>IFERROR(VLOOKUP(D10,DB!A:G,7,0),"")</f>
        <v>Dead</v>
      </c>
      <c r="K10" s="111" t="s">
        <v>39089</v>
      </c>
      <c r="L10" s="112" t="str">
        <f>IFERROR(VLOOKUP(D10,DB!A:I,9,0),"")</f>
        <v>Latis</v>
      </c>
    </row>
    <row r="11" spans="1:16383" ht="31.5" customHeight="1">
      <c r="A11" s="107"/>
      <c r="B11" s="106" t="str">
        <f>IFERROR(VLOOKUP(D11,DB!A:K,11,0),"")</f>
        <v/>
      </c>
      <c r="C11" s="108"/>
      <c r="D11" s="164"/>
      <c r="E11" s="109"/>
      <c r="F11" s="110"/>
      <c r="G11" s="78">
        <f ca="1">IFERROR(NOW()-F11,"-")</f>
        <v>45941.818343055558</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45941.818343055558</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64"/>
      <c r="E13" s="109"/>
      <c r="F13" s="110"/>
      <c r="G13" s="78">
        <f ca="1">IFERROR(NOW()-F13,"-")</f>
        <v>45941.818343055558</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45941.818343055558</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45941.818343055558</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45941.818343055558</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45941.818343055558</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45941.818343055558</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45941.818343055558</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45941.818343055558</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45941.818343055558</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45941.818343055558</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45941.818343055558</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45941.818343055558</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45941.818343055558</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45941.818343055558</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45941.818343055558</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45941.818343055558</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45941.818343055558</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45941.818343055558</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45941.818343055558</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45941.818343055558</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45941.818343055558</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45941.818343055558</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45941.818343055558</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45941.818343055558</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45941.818343055558</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45941.818343055558</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45941.818343055558</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45941.818343055558</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45941.818343055558</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45941.818343055558</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45941.818343055558</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45941.818343055558</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45941.818343055558</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45941.818343055558</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45941.818343055558</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45941.818343055558</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45941.818343055558</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45941.818343055558</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45941.818343055558</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45941.818343055558</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45941.818343055558</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45941.818343055558</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45941.818343055558</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45941.818343055558</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45941.818343055558</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45941.818343055558</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45941.818343055558</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45941.818343055558</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45941.818343055558</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45941.818343055558</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45941.818343055558</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45941.818343055558</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45941.818343055558</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45941.818343055558</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45941.818343055558</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45941.818343055558</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45941.818343055558</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45941.818343055558</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45941.818343055558</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45941.818343055558</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45941.818343055558</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45941.818343055558</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45941.818343055558</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45941.818343055558</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45941.818343055558</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45941.818343055558</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45941.818343055558</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45941.818343055558</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45941.818343055558</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45941.818343055558</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45941.818343055558</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45941.818343055558</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45941.818343055558</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45941.818343055558</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45941.818343055558</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45941.818343055558</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45941.818343055558</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45941.818343055558</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45941.818343055558</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45941.818343055558</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45941.818343055558</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45941.818343055558</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45941.818343055558</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45941.818343055558</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45941.818343055558</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45941.818343055558</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45941.818343055558</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45941.818343055558</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45941.818343055558</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45941.818343055558</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45941.818343055558</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45941.818343055558</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45941.818343055558</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45941.818343055558</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45941.818343055558</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45941.818343055558</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45941.818343055558</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45941.818343055558</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45941.818343055558</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45941.818343055558</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45941.818343055558</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45941.818343055558</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45941.818343055558</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45941.818343055558</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45941.818343055558</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45941.818343055558</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45941.818343055558</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45941.818343055558</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45941.818343055558</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45941.818343055558</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45941.818343055558</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45941.818343055558</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45941.818343055558</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45941.818343055558</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45941.818343055558</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45941.818343055558</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45941.818343055558</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45941.818343055558</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45941.818343055558</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45941.818343055558</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45941.818343055558</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45941.818343055558</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45941.818343055558</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45941.818343055558</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45941.818343055558</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45941.818343055558</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45941.818343055558</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45941.818343055558</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45941.818343055558</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45941.818343055558</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45941.818343055558</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45941.818343055558</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45941.818343055558</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45941.818343055558</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45941.818343055558</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45941.818343055558</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45941.818343055558</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45941.818343055558</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45941.818343055558</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45941.818343055558</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45941.818343055558</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45941.818343055558</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45941.818343055558</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45941.818343055558</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45941.818343055558</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45941.818343055558</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45941.818343055558</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45941.818343055558</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45941.818343055558</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45941.818343055558</v>
      </c>
      <c r="H162" s="110"/>
      <c r="I162" s="106" t="str">
        <f>IFERROR(VLOOKUP(D162,DB!A:F,6,0),"")</f>
        <v/>
      </c>
      <c r="J162" s="105" t="str">
        <f>IFERROR(VLOOKUP(D162,DB!A:G,7,0),"")</f>
        <v/>
      </c>
      <c r="K162" s="111"/>
      <c r="L162" s="112" t="str">
        <f>IFERROR(VLOOKUP(D162,DB!A:I,9,0),"")</f>
        <v/>
      </c>
    </row>
  </sheetData>
  <dataValidations count="2">
    <dataValidation allowBlank="1" showInputMessage="1" showErrorMessage="1" sqref="E1" xr:uid="{380493DB-286A-4683-AF55-C78F04945A49}"/>
    <dataValidation type="list" allowBlank="1" showInputMessage="1" showErrorMessage="1" sqref="E3 E5:E6 E8: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2025-10-11T16:38:34Z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