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45" documentId="13_ncr:1_{F6CB121F-512D-4AA6-A0C1-0FB36C537598}" xr6:coauthVersionLast="47" xr6:coauthVersionMax="47" xr10:uidLastSave="{21F6272A-DDE2-47F2-9AF1-9D26FF54400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<sst xmlns="http://schemas.openxmlformats.org/spreadsheetml/2006/main" count="179016" uniqueCount="39101">
  <si>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</si>
  <si>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</si>
  <si>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</si>
  <si>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</si>
  <si>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</si>
  <si>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</si>
  <si>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</si>
  <si>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</si>
  <si>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</si>
  <si>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</si>
  <si>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</si>
  <si>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</si>
  <si>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</si>
  <si>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</si>
  <si>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</si>
  <si>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</si>
  <si>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</si>
  <si>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</si>
  <si>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</si>
  <si>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</si>
  <si>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</si>
  <si>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</si>
  <si>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</si>
  <si>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</si>
  <si>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</si>
  <si>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</si>
  <si>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</si>
  <si>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</si>
  <si>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</si>
  <si>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</si>
  <si>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</si>
  <si>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</si>
  <si>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</si>
  <si>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</si>
  <si>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</si>
  <si>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</si>
  <si>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</si>
  <si>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</si>
  <si>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</si>
  <si>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</si>
  <si>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</si>
  <si>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</si>
  <si>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</si>
  <si>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</si>
  <si>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</si>
  <si>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</si>
  <si>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</si>
  <si>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</si>
  <si>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</si>
  <si>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</si>
  <si>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</si>
  <si>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</si>
  <si>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</si>
  <si>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</si>
  <si>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</si>
  <si>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</si>
  <si>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</si>
  <si>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</si>
  <si>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</si>
  <si>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</si>
  <si>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</si>
  <si>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</si>
  <si>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</si>
  <si>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</si>
  <si>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</si>
  <si>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</si>
  <si>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</si>
  <si>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</si>
  <si>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</si>
  <si>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</si>
  <si>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</si>
  <si>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</si>
  <si>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</si>
  <si>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</si>
  <si>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</si>
  <si>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</si>
  <si>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</si>
  <si>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</si>
  <si>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</si>
  <si>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</si>
  <si>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</si>
  <si>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</si>
  <si>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</si>
  <si>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</si>
  <si>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</si>
  <si>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</si>
  <si>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</si>
  <si>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</si>
  <si>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</si>
  <si>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</si>
  <si>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</si>
  <si>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</si>
  <si>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</si>
  <si>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</si>
  <si>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</si>
  <si>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</si>
  <si>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</si>
  <si>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</si>
  <si>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</si>
  <si>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</si>
  <si>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</si>
  <si>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</si>
  <si>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</si>
  <si>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</si>
  <si>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</si>
  <si>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</si>
  <si>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</si>
  <si>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</si>
  <si>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</si>
  <si>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</si>
  <si>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</si>
  <si>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</si>
  <si>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</si>
  <si>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</si>
  <si>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</si>
  <si>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</si>
  <si>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</si>
  <si>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</si>
  <si>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</si>
  <si>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</si>
  <si>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</si>
  <si>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</si>
  <si>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</si>
  <si>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</si>
  <si>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</si>
  <si>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</si>
  <si>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</si>
  <si>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</si>
  <si>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</si>
  <si>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</si>
  <si>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</si>
  <si>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</si>
  <si>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</si>
  <si>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</si>
  <si>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</si>
  <si>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</si>
  <si>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</si>
  <si>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</si>
  <si>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</si>
  <si>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</si>
  <si>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</si>
  <si>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</si>
  <si>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</si>
  <si>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</si>
  <si>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</si>
  <si>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</si>
  <si>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</si>
  <si>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</si>
  <si>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</si>
  <si>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</si>
  <si>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</si>
  <si>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</si>
  <si>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</si>
  <si>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</si>
  <si>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</si>
  <si>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</si>
  <si>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</si>
  <si>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</si>
  <si>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</si>
  <si>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</si>
  <si>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</si>
  <si>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</si>
  <si>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</si>
  <si>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</si>
  <si>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</si>
  <si>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</si>
  <si>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</si>
  <si>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</si>
  <si>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</si>
  <si>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</si>
  <si>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</si>
  <si>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</si>
  <si>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</si>
  <si>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</si>
  <si>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</si>
  <si>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</si>
  <si>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</si>
  <si>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</si>
  <si>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</si>
  <si>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</si>
  <si>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</si>
  <si>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</si>
  <si>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</si>
  <si>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</si>
  <si>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</si>
  <si>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</si>
  <si>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</si>
  <si>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</si>
  <si>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</si>
  <si>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</si>
  <si>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</si>
  <si>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</si>
  <si>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</si>
  <si>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</si>
  <si>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</si>
  <si>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</si>
  <si>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</si>
  <si>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</si>
  <si>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</si>
  <si>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</si>
  <si>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</si>
  <si>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</si>
  <si>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</si>
  <si>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</si>
  <si>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</si>
  <si>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</si>
  <si>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</si>
  <si>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</si>
  <si>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</si>
  <si>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</si>
  <si>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</si>
  <si>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</si>
  <si>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</si>
  <si>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</si>
  <si>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</si>
  <si>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</si>
  <si>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</si>
  <si>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</si>
  <si>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</si>
  <si>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</si>
  <si>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</si>
  <si>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</si>
  <si>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</si>
  <si>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</si>
  <si>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</si>
  <si>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</si>
  <si>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</si>
  <si>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</si>
  <si>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</si>
  <si>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</si>
  <si>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</si>
  <si>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</si>
  <si>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</si>
  <si>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</si>
  <si>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</si>
  <si>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</si>
  <si>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</si>
  <si>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</si>
  <si>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</si>
  <si>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</si>
  <si>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</si>
  <si>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</si>
  <si>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</si>
  <si>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</si>
  <si>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</si>
  <si>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</si>
  <si>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</si>
  <si>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</si>
  <si>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</si>
  <si>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</si>
  <si>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</si>
  <si>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</si>
  <si>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</si>
  <si>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</si>
  <si>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</si>
  <si>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</si>
  <si>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</si>
  <si>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</si>
  <si>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</si>
  <si>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</si>
  <si>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</si>
  <si>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</si>
  <si>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</si>
  <si>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</si>
  <si>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</si>
  <si>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</si>
  <si>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</si>
  <si>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</si>
  <si>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</si>
  <si>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</si>
  <si>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</si>
  <si>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</si>
  <si>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</si>
  <si>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</si>
  <si>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</si>
  <si>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</si>
  <si>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</si>
  <si>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</si>
  <si>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</si>
  <si>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</si>
  <si>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</si>
  <si>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</si>
  <si>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</si>
  <si>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</si>
  <si>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</si>
  <si>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</si>
  <si>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</si>
  <si>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</si>
  <si>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</si>
  <si>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</si>
  <si>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</si>
  <si>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</si>
  <si>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</si>
  <si>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</si>
  <si>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</si>
  <si>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</si>
  <si>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</si>
  <si>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</si>
  <si>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</si>
  <si>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</si>
  <si>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</si>
  <si>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</si>
  <si>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</si>
  <si>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</si>
  <si>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</si>
  <si>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</si>
  <si>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</si>
  <si>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</si>
  <si>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</si>
  <si>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</si>
  <si>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</si>
  <si>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</si>
  <si>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</si>
  <si>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</si>
  <si>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</si>
  <si>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</si>
  <si>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</si>
  <si>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</si>
  <si>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</si>
  <si>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</si>
  <si>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</si>
  <si>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</si>
  <si>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</si>
  <si>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</si>
  <si>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</si>
  <si>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</si>
  <si>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</si>
  <si>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</si>
  <si>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</si>
  <si>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</si>
  <si>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</si>
  <si>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</si>
  <si>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</si>
  <si>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</si>
  <si>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</si>
  <si>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</si>
  <si>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</si>
  <si>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</si>
  <si>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</si>
  <si>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</si>
  <si>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</si>
  <si>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</si>
  <si>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</si>
  <si>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</si>
  <si>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</si>
  <si>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</si>
  <si>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</si>
  <si>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</si>
  <si>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</si>
  <si>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</si>
  <si>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</si>
  <si>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</si>
  <si>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</si>
  <si>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</si>
  <si>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</si>
  <si>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</si>
  <si>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</si>
  <si>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</si>
  <si>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</si>
  <si>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</si>
  <si>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</si>
  <si>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</si>
  <si>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</si>
  <si>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</si>
  <si>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</si>
  <si>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</si>
  <si>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</si>
  <si>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</si>
  <si>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</si>
  <si>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</si>
  <si>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</si>
  <si>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</si>
  <si>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</si>
  <si>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</si>
  <si>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</si>
  <si>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</si>
  <si>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</si>
  <si>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</si>
  <si>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</si>
  <si>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</si>
  <si>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</si>
  <si>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</si>
  <si>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</si>
  <si>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</si>
  <si>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</si>
  <si>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</si>
  <si>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</si>
  <si>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</si>
  <si>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</si>
  <si>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</si>
  <si>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</si>
  <si>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</si>
  <si>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</si>
  <si>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</si>
  <si>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</si>
  <si>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</si>
  <si>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</si>
  <si>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</si>
  <si>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</si>
  <si>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</si>
  <si>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</si>
  <si>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</si>
  <si>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</si>
  <si>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</si>
  <si>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</si>
  <si>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</si>
  <si>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</si>
  <si>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</si>
  <si>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</si>
  <si>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</si>
  <si>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</si>
  <si>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</si>
  <si>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</si>
  <si>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</si>
  <si>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</si>
  <si>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</si>
  <si>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</si>
  <si>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</si>
  <si>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</si>
  <si>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</si>
  <si>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</si>
  <si>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</si>
  <si>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</si>
  <si>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</si>
  <si>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</si>
  <si>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</si>
  <si>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</si>
  <si>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</si>
  <si>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</si>
  <si>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</si>
  <si>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</si>
  <si>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</si>
  <si>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</si>
  <si>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</si>
  <si>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</si>
  <si>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</si>
  <si>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</si>
  <si>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</si>
  <si>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</si>
  <si>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</si>
  <si>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</si>
  <si>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</si>
  <si>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</si>
  <si>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</si>
  <si>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</si>
  <si>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</si>
  <si>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</si>
  <si>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</si>
  <si>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</si>
  <si>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</si>
  <si>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</si>
  <si>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</si>
  <si>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</si>
  <si>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</si>
  <si>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</si>
  <si>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</si>
  <si>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</si>
  <si>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</si>
  <si>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</si>
  <si>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</si>
  <si>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</si>
  <si>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</si>
  <si>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</si>
  <si>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</si>
  <si>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</si>
  <si>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</si>
  <si>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</si>
  <si>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</si>
  <si>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</si>
  <si>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</si>
  <si>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</si>
  <si>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</si>
  <si>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</si>
  <si>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</si>
  <si>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</si>
  <si>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</si>
  <si>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</si>
  <si>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</si>
  <si>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</si>
  <si>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</si>
  <si>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</si>
  <si>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</si>
  <si>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</si>
  <si>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</si>
  <si>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</si>
  <si>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</si>
  <si>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</si>
  <si>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</si>
  <si>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</si>
  <si>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</si>
  <si>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</si>
  <si>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</si>
  <si>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</si>
  <si>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</si>
  <si>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</si>
  <si>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</si>
  <si>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</si>
  <si>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</si>
  <si>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</si>
  <si>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</si>
  <si>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</si>
  <si>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</si>
  <si>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</si>
  <si>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</si>
  <si>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</si>
  <si>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</si>
  <si>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</si>
  <si>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</si>
  <si>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</si>
  <si>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</si>
  <si>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</si>
  <si>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</si>
  <si>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</si>
  <si>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</si>
  <si>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</si>
  <si>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</si>
  <si>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</si>
  <si>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</si>
  <si>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</si>
  <si>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</si>
  <si>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</si>
  <si>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</si>
  <si>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</si>
  <si>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</si>
  <si>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</si>
  <si>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</si>
  <si>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</si>
  <si>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</si>
  <si>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</si>
  <si>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</si>
  <si>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</si>
  <si>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</si>
  <si>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</si>
  <si>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</si>
  <si>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</si>
  <si>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</si>
  <si>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</si>
  <si>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</si>
  <si>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</si>
  <si>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</si>
  <si>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</si>
  <si>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</si>
  <si>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</si>
  <si>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</si>
  <si>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</si>
  <si>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</si>
  <si>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</si>
  <si>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</si>
  <si>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</si>
  <si>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</si>
  <si>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</si>
  <si>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</si>
  <si>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</si>
  <si>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</si>
  <si>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</si>
  <si>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</si>
  <si>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</si>
  <si>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</si>
  <si>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</si>
  <si>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</si>
  <si>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</si>
  <si>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</si>
  <si>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</si>
  <si>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</si>
  <si>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</si>
  <si>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</si>
  <si>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</si>
  <si>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</si>
  <si>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</si>
  <si>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</si>
  <si>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</si>
  <si>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</si>
  <si>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</si>
  <si>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</si>
  <si>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</si>
  <si>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</si>
  <si>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</si>
  <si>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</si>
  <si>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</si>
  <si>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</si>
  <si>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</si>
  <si>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</si>
  <si>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</si>
  <si>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</si>
  <si>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</si>
  <si>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</si>
  <si>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</si>
  <si>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</si>
  <si>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</si>
  <si>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</si>
  <si>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</si>
  <si>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</si>
  <si>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</si>
  <si>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</si>
  <si>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</si>
  <si>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</si>
  <si>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</si>
  <si>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</si>
  <si>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</si>
  <si>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</si>
  <si>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</si>
  <si>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</si>
  <si>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</si>
  <si>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</si>
  <si>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</si>
  <si>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</si>
  <si>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</si>
  <si>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</si>
  <si>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</si>
  <si>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</si>
  <si>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</si>
  <si>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</si>
  <si>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</si>
  <si>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</si>
  <si>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</si>
  <si>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</si>
  <si>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</si>
  <si>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</si>
  <si>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</si>
  <si>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</si>
  <si>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</si>
  <si>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</si>
  <si>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</si>
  <si>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</si>
  <si>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</si>
  <si>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</si>
  <si>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</si>
  <si>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</si>
  <si>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</si>
  <si>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</si>
  <si>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</si>
  <si>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</si>
  <si>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</si>
  <si>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</si>
  <si>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</si>
  <si>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</si>
  <si>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</si>
  <si>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</si>
  <si>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</si>
  <si>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</si>
  <si>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</si>
  <si>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</si>
  <si>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</si>
  <si>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</si>
  <si>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</si>
  <si>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</si>
  <si>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</si>
  <si>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</si>
  <si>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</si>
  <si>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</si>
  <si>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</si>
  <si>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</si>
  <si>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</si>
  <si>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</si>
  <si>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</si>
  <si>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</si>
  <si>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</si>
  <si>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</si>
  <si>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</si>
  <si>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</si>
  <si>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</si>
  <si>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</si>
  <si>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</si>
  <si>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</si>
  <si>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</si>
  <si>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</si>
  <si>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</si>
  <si>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</si>
  <si>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</si>
  <si>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</si>
  <si>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</si>
  <si>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</si>
  <si>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</si>
  <si>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</si>
  <si>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</si>
  <si>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</si>
  <si>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</si>
  <si>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</si>
  <si>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</si>
  <si>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</si>
  <si>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</si>
  <si>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</si>
  <si>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</si>
  <si>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</si>
  <si>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</si>
  <si>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</si>
  <si>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</si>
  <si>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</si>
  <si>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</si>
  <si>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</si>
  <si>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</si>
  <si>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</si>
  <si>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</si>
  <si>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</si>
  <si>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</si>
  <si>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</si>
  <si>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</si>
  <si>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</si>
  <si>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</si>
  <si>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</si>
  <si>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</si>
  <si>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</si>
  <si>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</si>
  <si>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</si>
  <si>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</si>
  <si>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</si>
  <si>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</si>
  <si>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</si>
  <si>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</si>
  <si>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</si>
  <si>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</si>
  <si>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</si>
  <si>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</si>
  <si>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</si>
  <si>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</si>
  <si>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</si>
  <si>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</si>
  <si>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</si>
  <si>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</si>
  <si>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</si>
  <si>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</si>
  <si>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</si>
  <si>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</si>
  <si>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</si>
  <si>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</si>
  <si>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</si>
  <si>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</si>
  <si>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</si>
  <si>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</si>
  <si>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</si>
  <si>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</si>
  <si>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</si>
  <si>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</si>
  <si>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</si>
  <si>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</si>
  <si>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</si>
  <si>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</si>
  <si>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</si>
  <si>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</si>
  <si>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</si>
  <si>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</si>
  <si>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</si>
  <si>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</si>
  <si>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</si>
  <si>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</si>
  <si>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</si>
  <si>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</si>
  <si>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</si>
  <si>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</si>
  <si>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</si>
  <si>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</si>
  <si>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</si>
  <si>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</si>
  <si>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</si>
  <si>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</si>
  <si>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</si>
  <si>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</si>
  <si>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</si>
  <si>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</si>
  <si>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</si>
  <si>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</si>
  <si>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</si>
  <si>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</si>
  <si>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</si>
  <si>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</si>
  <si>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</si>
  <si>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</si>
  <si>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</si>
  <si>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</si>
  <si>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</si>
  <si>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</si>
  <si>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</si>
  <si>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</si>
  <si>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</si>
  <si>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</si>
  <si>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</si>
  <si>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</si>
  <si>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</si>
  <si>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</si>
  <si>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</si>
  <si>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</si>
  <si>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</si>
  <si>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</si>
  <si>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</si>
  <si>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</si>
  <si>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</si>
  <si>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</si>
  <si>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</si>
  <si>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</si>
  <si>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</si>
  <si>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</si>
  <si>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</si>
  <si>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</si>
  <si>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</si>
  <si>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</si>
  <si>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</si>
  <si>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</si>
  <si>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</si>
  <si>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</si>
  <si>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</si>
  <si>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</si>
  <si>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</si>
  <si>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</si>
  <si>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</si>
  <si>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</si>
  <si>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</si>
  <si>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</si>
  <si>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</si>
  <si>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</si>
  <si>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</si>
  <si>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</si>
  <si>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</si>
  <si>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</si>
  <si>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</si>
  <si>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</si>
  <si>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</si>
  <si>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</si>
  <si>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</si>
  <si>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</si>
  <si>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</si>
  <si>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</si>
  <si>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</si>
  <si>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</si>
  <si>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</si>
  <si>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</si>
  <si>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</si>
  <si>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</si>
  <si>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</si>
  <si>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</si>
  <si>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</si>
  <si>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</si>
  <si>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</si>
  <si>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</si>
  <si>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</si>
  <si>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</si>
  <si>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</si>
  <si>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</si>
  <si>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</si>
  <si>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</si>
  <si>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</si>
  <si>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</si>
  <si>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</si>
  <si>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</si>
  <si>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</si>
  <si>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</si>
  <si>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</si>
  <si>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</si>
  <si>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</si>
  <si>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</si>
  <si>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</si>
  <si>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</si>
  <si>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</si>
  <si>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</si>
  <si>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</si>
  <si>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</si>
  <si>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</si>
  <si>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</si>
  <si>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</si>
  <si>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</si>
  <si>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</si>
  <si>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</si>
  <si>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</si>
  <si>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</si>
  <si>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</si>
  <si>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</si>
  <si>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</si>
  <si>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</si>
  <si>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</si>
  <si>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</si>
  <si>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</si>
  <si>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</si>
  <si>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</si>
  <si>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</si>
  <si>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</si>
  <si>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</si>
  <si>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</si>
  <si>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</si>
  <si>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</si>
  <si>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</si>
  <si>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</si>
  <si>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</si>
  <si>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</si>
  <si>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</si>
  <si>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</si>
  <si>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</si>
  <si>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</si>
  <si>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</si>
  <si>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</si>
  <si>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</si>
  <si>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</si>
  <si>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</si>
  <si>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</si>
  <si>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</si>
  <si>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</si>
  <si>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</si>
  <si>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</si>
  <si>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</si>
  <si>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</si>
  <si>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</si>
  <si>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</si>
  <si>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</si>
  <si>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</si>
  <si>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</si>
  <si>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</si>
  <si>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</si>
  <si>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</si>
  <si>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</si>
  <si>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</si>
  <si>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</si>
  <si>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</si>
  <si>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</si>
  <si>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</si>
  <si>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</si>
  <si>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</si>
  <si>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</si>
  <si>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</si>
  <si>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</si>
  <si>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</si>
  <si>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</si>
  <si>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</si>
  <si>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</si>
  <si>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</si>
  <si>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</si>
  <si>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</si>
  <si>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</si>
  <si>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</si>
  <si>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</si>
  <si>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</si>
  <si>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</si>
  <si>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</si>
  <si>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</si>
  <si>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</si>
  <si>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</si>
  <si>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</si>
  <si>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</si>
  <si>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</si>
  <si>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</si>
  <si>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</si>
  <si>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</si>
  <si>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</si>
  <si>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</si>
  <si>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</si>
  <si>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</si>
  <si>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</si>
  <si>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</si>
  <si>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</si>
  <si>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</si>
  <si>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</si>
  <si>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</si>
  <si>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</si>
  <si>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</si>
  <si>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</si>
  <si>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</si>
  <si>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</si>
  <si>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</si>
  <si>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</si>
  <si>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</si>
  <si>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</si>
  <si>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</si>
  <si>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</si>
  <si>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</si>
  <si>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</si>
  <si>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</si>
  <si>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</si>
  <si>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</si>
  <si>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</si>
  <si>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</si>
  <si>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</si>
  <si>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</si>
  <si>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</si>
  <si>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</si>
  <si>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</si>
  <si>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</si>
  <si>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</si>
  <si>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</si>
  <si>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</si>
  <si>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</si>
  <si>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</si>
  <si>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</si>
  <si>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</si>
  <si>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</si>
  <si>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</si>
  <si>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</si>
  <si>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</si>
  <si>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</si>
  <si>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</si>
  <si>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</si>
  <si>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</si>
  <si>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</si>
  <si>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</si>
  <si>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</si>
  <si>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</si>
  <si>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</si>
  <si>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</si>
  <si>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</si>
  <si>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</si>
  <si>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</si>
  <si>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</si>
  <si>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</si>
  <si>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</si>
  <si>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</si>
  <si>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</si>
  <si>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</si>
  <si>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</si>
  <si>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</si>
  <si>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</si>
  <si>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</si>
  <si>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</si>
  <si>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</si>
  <si>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</si>
  <si>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</si>
  <si>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</si>
  <si>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</si>
  <si>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</si>
  <si>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</si>
  <si>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</si>
  <si>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</si>
  <si>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</si>
  <si>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</si>
  <si>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</si>
  <si>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</si>
  <si>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</si>
  <si>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</si>
  <si>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</si>
  <si>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</si>
  <si>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</si>
  <si>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</si>
  <si>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</si>
  <si>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</si>
  <si>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</si>
  <si>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</si>
  <si>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</si>
  <si>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</si>
  <si>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</si>
  <si>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</si>
  <si>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</si>
  <si>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</si>
  <si>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</si>
  <si>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</si>
  <si>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</si>
  <si>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</si>
  <si>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</si>
  <si>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</si>
  <si>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</si>
  <si>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</si>
  <si>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</si>
  <si>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</si>
  <si>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</si>
  <si>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</si>
  <si>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</si>
  <si>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</si>
  <si>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</si>
  <si>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</si>
  <si>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</si>
  <si>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</si>
  <si>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</si>
  <si>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</si>
  <si>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</si>
  <si>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</si>
  <si>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</si>
  <si>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</si>
  <si>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</si>
  <si>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</si>
  <si>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</si>
  <si>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</si>
  <si>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</si>
  <si>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</si>
  <si>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</si>
  <si>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</si>
  <si>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</si>
  <si>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</si>
  <si>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</si>
  <si>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</si>
  <si>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</si>
  <si>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</si>
  <si>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</si>
  <si>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</si>
  <si>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</si>
  <si>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</si>
  <si>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</si>
  <si>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</si>
  <si>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</si>
  <si>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</si>
  <si>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</si>
  <si>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</si>
  <si>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</si>
  <si>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</si>
  <si>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</si>
  <si>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</si>
  <si>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</si>
  <si>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</si>
  <si>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</si>
  <si>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</si>
  <si>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</si>
  <si>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</si>
  <si>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</si>
  <si>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</si>
  <si>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</si>
  <si>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</si>
  <si>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</si>
  <si>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</si>
  <si>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</si>
  <si>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</si>
  <si>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</si>
  <si>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</si>
  <si>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</si>
  <si>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</si>
  <si>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</si>
  <si>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</si>
  <si>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</si>
  <si>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</si>
  <si>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</si>
  <si>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</si>
  <si>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</si>
  <si>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</si>
  <si>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</si>
  <si>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</si>
  <si>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</si>
  <si>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</si>
  <si>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</si>
  <si>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</si>
  <si>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</si>
  <si>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</si>
  <si>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</si>
  <si>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</si>
  <si>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</si>
  <si>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</si>
  <si>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</si>
  <si>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</si>
  <si>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</si>
  <si>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</si>
  <si>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</si>
  <si>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</si>
  <si>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</si>
  <si>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</si>
  <si>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</si>
  <si>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</si>
  <si>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</si>
  <si>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</si>
  <si>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</si>
  <si>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</si>
  <si>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</si>
  <si>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</si>
  <si>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</si>
  <si>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</si>
  <si>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</si>
  <si>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</si>
  <si>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</si>
  <si>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</si>
  <si>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</si>
  <si>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</si>
  <si>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</si>
  <si>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</si>
  <si>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</si>
  <si>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</si>
  <si>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</si>
  <si>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</si>
  <si>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</si>
  <si>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</si>
  <si>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</si>
  <si>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</si>
  <si>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</si>
  <si>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</si>
  <si>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</si>
  <si>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</si>
  <si>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</si>
  <si>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</si>
  <si>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</si>
  <si>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</si>
  <si>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</si>
  <si>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</si>
  <si>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</si>
  <si>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</si>
  <si>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</si>
  <si>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</si>
  <si>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</si>
  <si>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</si>
  <si>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</si>
  <si>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</si>
  <si>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</si>
  <si>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</si>
  <si>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</si>
  <si>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</si>
  <si>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</si>
  <si>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</si>
  <si>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</si>
  <si>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</si>
  <si>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</si>
  <si>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</si>
  <si>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</si>
  <si>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</si>
  <si>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</si>
  <si>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</si>
  <si>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</si>
  <si>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</si>
  <si>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</si>
  <si>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</si>
  <si>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</si>
  <si>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</si>
  <si>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</si>
  <si>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</si>
  <si>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</si>
  <si>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</si>
  <si>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</si>
  <si>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</si>
  <si>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</si>
  <si>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</si>
  <si>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</si>
  <si>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</si>
  <si>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</si>
  <si>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</si>
  <si>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</si>
  <si>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</si>
  <si>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</si>
  <si>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</si>
  <si>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</si>
  <si>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</si>
  <si>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</si>
  <si>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</si>
  <si>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</si>
  <si>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</si>
  <si>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</si>
  <si>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</si>
  <si>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</si>
  <si>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</si>
  <si>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</si>
  <si>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</si>
  <si>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</si>
  <si>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</si>
  <si>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</si>
  <si>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</si>
  <si>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</si>
  <si>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</si>
  <si>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</si>
  <si>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</si>
  <si>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</si>
  <si>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</si>
  <si>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</si>
  <si>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</si>
  <si>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</si>
  <si>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</si>
  <si>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</si>
  <si>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</si>
  <si>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</si>
  <si>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</si>
  <si>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</si>
  <si>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</si>
  <si>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</si>
  <si>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</si>
  <si>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</si>
  <si>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</si>
  <si>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</si>
  <si>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</si>
  <si>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</si>
  <si>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</si>
  <si>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</si>
  <si>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</si>
  <si>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</si>
  <si>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</si>
  <si>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</si>
  <si>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</si>
  <si>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</si>
  <si>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</si>
  <si>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</si>
  <si>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</si>
  <si>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</si>
  <si>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</si>
  <si>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</si>
  <si>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</si>
  <si>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</si>
  <si>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</si>
  <si>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</si>
  <si>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</si>
  <si>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</si>
  <si>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</si>
  <si>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</si>
  <si>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</si>
  <si>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</si>
  <si>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</si>
  <si>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</si>
  <si>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</si>
  <si>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</si>
  <si>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</si>
  <si>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</si>
  <si>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</si>
  <si>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</si>
  <si>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</si>
  <si>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</si>
  <si>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</si>
  <si>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</si>
  <si>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</si>
  <si>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</si>
  <si>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</si>
  <si>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</si>
  <si>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</si>
  <si>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</si>
  <si>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</si>
  <si>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</si>
  <si>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</si>
  <si>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</si>
  <si>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</si>
  <si>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</si>
  <si>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</si>
  <si>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</si>
  <si>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</si>
  <si>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</si>
  <si>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</si>
  <si>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</si>
  <si>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</si>
  <si>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</si>
  <si>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</si>
  <si>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</si>
  <si>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</si>
  <si>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</si>
  <si>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</si>
  <si>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</si>
  <si>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</si>
  <si>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</si>
  <si>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</si>
  <si>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</si>
  <si>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</si>
  <si>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</si>
  <si>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</si>
  <si>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</si>
  <si>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</si>
  <si>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</si>
  <si>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</si>
  <si>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</si>
  <si>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</si>
  <si>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</si>
  <si>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</si>
  <si>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</si>
  <si>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</si>
  <si>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</si>
  <si>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</si>
  <si>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</si>
  <si>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</si>
  <si>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</si>
  <si>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</si>
  <si>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</si>
  <si>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</si>
  <si>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</si>
  <si>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</si>
  <si>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</si>
  <si>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</si>
  <si>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</si>
  <si>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</si>
  <si>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</si>
  <si>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</si>
  <si>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</si>
  <si>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</si>
  <si>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</si>
  <si>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</si>
  <si>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</si>
  <si>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</si>
  <si>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</si>
  <si>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</si>
  <si>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</si>
  <si>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</si>
  <si>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</si>
  <si>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</si>
  <si>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</si>
  <si>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</si>
  <si>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</si>
  <si>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</si>
  <si>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</si>
  <si>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</si>
  <si>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</si>
  <si>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</si>
  <si>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</si>
  <si>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</si>
  <si>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</si>
  <si>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</si>
  <si>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</si>
  <si>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</si>
  <si>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</si>
  <si>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</si>
  <si>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</si>
  <si>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</si>
  <si>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</si>
  <si>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</si>
  <si>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</si>
  <si>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</si>
  <si>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</si>
  <si>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</si>
  <si>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</si>
  <si>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</si>
  <si>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</si>
  <si>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</si>
  <si>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</si>
  <si>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</si>
  <si>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</si>
  <si>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</si>
  <si>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</si>
  <si>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</si>
  <si>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</si>
  <si>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</si>
  <si>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</si>
  <si>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</si>
  <si>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</si>
  <si>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</si>
  <si>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</si>
  <si>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</si>
  <si>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</si>
  <si>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</si>
  <si>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</si>
  <si>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</si>
  <si>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</si>
  <si>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</si>
  <si>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</si>
  <si>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</si>
  <si>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</si>
  <si>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</si>
  <si>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</si>
  <si>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</si>
  <si>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</si>
  <si>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</si>
  <si>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</si>
  <si>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</si>
  <si>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</si>
  <si>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</si>
  <si>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</si>
  <si>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</si>
  <si>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</si>
  <si>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</si>
  <si>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</si>
  <si>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</si>
  <si>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</si>
  <si>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</si>
  <si>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</si>
  <si>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</si>
  <si>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</si>
  <si>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</si>
  <si>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</si>
  <si>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</si>
  <si>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</si>
  <si>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</si>
  <si>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</si>
  <si>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</si>
  <si>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</si>
  <si>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</si>
  <si>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</si>
  <si>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</si>
  <si>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</si>
  <si>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</si>
  <si>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</si>
  <si>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</si>
  <si>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</si>
  <si>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</si>
  <si>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</si>
  <si>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</si>
  <si>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</si>
  <si>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</si>
  <si>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</si>
  <si>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</si>
  <si>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</si>
  <si>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</si>
  <si>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</si>
  <si>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</si>
  <si>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</si>
  <si>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</si>
  <si>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</si>
  <si>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</si>
  <si>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</si>
  <si>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</si>
  <si>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</si>
  <si>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</si>
  <si>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</si>
  <si>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</si>
  <si>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</si>
  <si>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</si>
  <si>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</si>
  <si>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</si>
  <si>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</si>
  <si>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</si>
  <si>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</si>
  <si>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</si>
  <si>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</si>
  <si>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</si>
  <si>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</si>
  <si>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</si>
  <si>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</si>
  <si>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</si>
  <si>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</si>
  <si>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</si>
  <si>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</si>
  <si>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</si>
  <si>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</si>
  <si>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</si>
  <si>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</si>
  <si>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</si>
  <si>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</si>
  <si>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</si>
  <si>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</si>
  <si>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</si>
  <si>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</si>
  <si>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</si>
  <si>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</si>
  <si>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</si>
  <si>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</si>
  <si>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</si>
  <si>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</si>
  <si>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</si>
  <si>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</si>
  <si>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</si>
  <si>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</si>
  <si>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</si>
  <si>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</si>
  <si>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</si>
  <si>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</si>
  <si>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</si>
  <si>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</si>
  <si>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</si>
  <si>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</si>
  <si>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</si>
  <si>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</si>
  <si>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</si>
  <si>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</si>
  <si>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</si>
  <si>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</si>
  <si>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</si>
  <si>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</si>
  <si>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</si>
  <si>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</si>
  <si>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</si>
  <si>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</si>
  <si>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</si>
  <si>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</si>
  <si>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</si>
  <si>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</si>
  <si>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</si>
  <si>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</si>
  <si>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</si>
  <si>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</si>
  <si>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</si>
  <si>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</si>
  <si>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</si>
  <si>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</si>
  <si>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</si>
  <si>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</si>
  <si>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</si>
  <si>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</si>
  <si>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</si>
  <si>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</si>
  <si>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</si>
  <si>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</si>
  <si>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</si>
  <si>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</si>
  <si>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</si>
  <si>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</si>
  <si>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</si>
  <si>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</si>
  <si>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</si>
  <si>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</si>
  <si>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</si>
  <si>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</si>
  <si>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</si>
  <si>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</si>
  <si>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</si>
  <si>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</si>
  <si>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</si>
  <si>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</si>
  <si>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</si>
  <si>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</si>
  <si>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</si>
  <si>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</si>
  <si>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</si>
  <si>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</si>
  <si>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</si>
  <si>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</si>
  <si>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</si>
  <si>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</si>
  <si>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</si>
  <si>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</si>
  <si>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</si>
  <si>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</si>
  <si>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</si>
  <si>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</si>
  <si>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</si>
  <si>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</si>
  <si>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</si>
  <si>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</si>
  <si>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</si>
  <si>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</si>
  <si>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</si>
  <si>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</si>
  <si>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</si>
  <si>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</si>
  <si>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</si>
  <si>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</si>
  <si>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</si>
  <si>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</si>
  <si>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</si>
  <si>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</si>
  <si>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</si>
  <si>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</si>
  <si>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</si>
  <si>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</si>
  <si>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</si>
  <si>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</si>
  <si>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</si>
  <si>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</si>
  <si>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</si>
  <si>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</si>
  <si>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</si>
  <si>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</si>
  <si>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</si>
  <si>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</si>
  <si>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</si>
  <si>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</si>
  <si>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</si>
  <si>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</si>
  <si>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</si>
  <si>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</si>
  <si>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</si>
  <si>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</si>
  <si>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</si>
  <si>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</si>
  <si>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</si>
  <si>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</si>
  <si>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</si>
  <si>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</si>
  <si>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</si>
  <si>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</si>
  <si>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</si>
  <si>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</si>
  <si>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</si>
  <si>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</si>
  <si>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</si>
  <si>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</si>
  <si>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</si>
  <si>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</si>
  <si>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</si>
  <si>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</si>
  <si>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</si>
  <si>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</si>
  <si>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</si>
  <si>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</si>
  <si>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</si>
  <si>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</si>
  <si>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</si>
  <si>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</si>
  <si>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</si>
  <si>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</si>
  <si>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</si>
  <si>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</si>
  <si>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</si>
  <si>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</si>
  <si>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</si>
  <si>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</si>
  <si>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</si>
  <si>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</si>
  <si>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</si>
  <si>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</si>
  <si>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</si>
  <si>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</si>
  <si>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</si>
  <si>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</si>
  <si>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</si>
  <si>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</si>
  <si>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</si>
  <si>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</si>
  <si>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</si>
  <si>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</si>
  <si>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</si>
  <si>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</si>
  <si>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</si>
  <si>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</si>
  <si>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</si>
  <si>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</si>
  <si>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</si>
  <si>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</si>
  <si>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</si>
  <si>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</si>
  <si>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</si>
  <si>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</si>
  <si>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</si>
  <si>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</si>
  <si>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</si>
  <si>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</si>
  <si>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</si>
  <si>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</si>
  <si>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</si>
  <si>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</si>
  <si>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</si>
  <si>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</si>
  <si>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</si>
  <si>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</si>
  <si>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</si>
  <si>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</si>
  <si>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</si>
  <si>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</si>
  <si>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</si>
  <si>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</si>
  <si>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</si>
  <si>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</si>
  <si>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</si>
  <si>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</si>
  <si>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</si>
  <si>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</si>
  <si>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</si>
  <si>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</si>
  <si>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</si>
  <si>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</si>
  <si>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</si>
  <si>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</si>
  <si>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</si>
  <si>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</si>
  <si>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</si>
  <si>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</si>
  <si>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</si>
  <si>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</si>
  <si>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</si>
  <si>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</si>
  <si>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</si>
  <si>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</si>
  <si>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</si>
  <si>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</si>
  <si>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</si>
  <si>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</si>
  <si>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</si>
  <si>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</si>
  <si>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</si>
  <si>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</si>
  <si>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</si>
  <si>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</si>
  <si>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</si>
  <si>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</si>
  <si>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</si>
  <si>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</si>
  <si>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</si>
  <si>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</si>
  <si>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</si>
  <si>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</si>
  <si>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</si>
  <si>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</si>
  <si>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</si>
  <si>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</si>
  <si>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</si>
  <si>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</si>
  <si>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</si>
  <si>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</si>
  <si>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</si>
  <si>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</si>
  <si>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</si>
  <si>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</si>
  <si>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</si>
  <si>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</si>
  <si>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</si>
  <si>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</si>
  <si>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</si>
  <si>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</si>
  <si>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</si>
  <si>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</si>
  <si>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</si>
  <si>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</si>
  <si>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</si>
  <si>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</si>
  <si>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</si>
  <si>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</si>
  <si>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</si>
  <si>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</si>
  <si>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</si>
  <si>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</si>
  <si>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</si>
  <si>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</si>
  <si>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</si>
  <si>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</si>
  <si>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</si>
  <si>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</si>
  <si>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</si>
  <si>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</si>
  <si>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</si>
  <si>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</si>
  <si>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</si>
  <si>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</si>
  <si>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</si>
  <si>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</si>
  <si>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</si>
  <si>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</si>
  <si>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</si>
  <si>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</si>
  <si>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</si>
  <si>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</si>
  <si>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</si>
  <si>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</si>
  <si>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</si>
  <si>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</si>
  <si>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</si>
  <si>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</si>
  <si>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</si>
  <si>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</si>
  <si>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</si>
  <si>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</si>
  <si>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</si>
  <si>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</si>
  <si>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</si>
  <si>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</si>
  <si>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</si>
  <si>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</si>
  <si>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</si>
  <si>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</si>
  <si>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</si>
  <si>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</si>
  <si>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</si>
  <si>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</si>
  <si>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</si>
  <si>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</si>
  <si>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</si>
  <si>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</si>
  <si>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</si>
  <si>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</si>
  <si>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</si>
  <si>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</si>
  <si>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</si>
  <si>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</si>
  <si>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</si>
  <si>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</si>
  <si>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</si>
  <si>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</si>
  <si>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</si>
  <si>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</si>
  <si>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</si>
  <si>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</si>
  <si>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</si>
  <si>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</si>
  <si>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</si>
  <si>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</si>
  <si>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</si>
  <si>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</si>
  <si>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</si>
  <si>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</si>
  <si>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</si>
  <si>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</si>
  <si>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</si>
  <si>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</si>
  <si>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</si>
  <si>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</si>
  <si>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</si>
  <si>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</si>
  <si>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</si>
  <si>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</si>
  <si>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</si>
  <si>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</si>
  <si>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</si>
  <si>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</si>
  <si>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</si>
  <si>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</si>
  <si>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</si>
  <si>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</si>
  <si>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</si>
  <si>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</si>
  <si>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</si>
  <si>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</si>
  <si>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</si>
  <si>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</si>
  <si>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</si>
  <si>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</si>
  <si>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</si>
  <si>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</si>
  <si>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</si>
  <si>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</si>
  <si>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</si>
  <si>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</si>
  <si>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</si>
  <si>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</si>
  <si>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</si>
  <si>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</si>
  <si>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</si>
  <si>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</si>
  <si>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</si>
  <si>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</si>
  <si>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</si>
  <si>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</si>
  <si>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</si>
  <si>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</si>
  <si>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</si>
  <si>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</si>
  <si>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</si>
  <si>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</si>
  <si>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</si>
  <si>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</si>
  <si>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</si>
  <si>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</si>
  <si>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</si>
  <si>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</si>
  <si>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</si>
  <si>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</si>
  <si>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</si>
  <si>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</si>
  <si>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</si>
  <si>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</si>
  <si>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</si>
  <si>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</si>
  <si>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</si>
  <si>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</si>
  <si>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</si>
  <si>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</si>
  <si>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</si>
  <si>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</si>
  <si>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</si>
  <si>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</si>
  <si>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</si>
  <si>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</si>
  <si>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</si>
  <si>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</si>
  <si>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</si>
  <si>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</si>
  <si>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</si>
  <si>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</si>
  <si>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</si>
  <si>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</si>
  <si>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</si>
  <si>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</si>
  <si>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</si>
  <si>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</si>
  <si>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</si>
  <si>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</si>
  <si>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</si>
  <si>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</si>
  <si>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</si>
  <si>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</si>
  <si>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</si>
  <si>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</si>
  <si>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</si>
  <si>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</si>
  <si>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</si>
  <si>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</si>
  <si>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</si>
  <si>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</si>
  <si>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</si>
  <si>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</si>
  <si>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</si>
  <si>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</si>
  <si>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</si>
  <si>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</si>
  <si>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</si>
  <si>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</si>
  <si>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</si>
  <si>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</si>
  <si>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</si>
  <si>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</si>
  <si>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</si>
  <si>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</si>
  <si>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</si>
  <si>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</si>
  <si>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</si>
  <si>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</si>
  <si>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</si>
  <si>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</si>
  <si>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</si>
  <si>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</si>
  <si>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</si>
  <si>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</si>
  <si>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</si>
  <si>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</si>
  <si>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</si>
  <si>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</si>
  <si>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</si>
  <si>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</si>
  <si>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</si>
  <si>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</si>
  <si>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</si>
  <si>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</si>
  <si>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</si>
  <si>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</si>
  <si>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</si>
  <si>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</si>
  <si>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</si>
  <si>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</si>
  <si>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</si>
  <si>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</si>
  <si>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</si>
  <si>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</si>
  <si>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</si>
  <si>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</si>
  <si>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</si>
  <si>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</si>
  <si>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</si>
  <si>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</si>
  <si>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</si>
  <si>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</si>
  <si>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</si>
  <si>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</si>
  <si>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</si>
  <si>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</si>
  <si>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</si>
  <si>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</si>
  <si>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</si>
  <si>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</si>
  <si>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</si>
  <si>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</si>
  <si>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</si>
  <si>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</si>
  <si>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</si>
  <si>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</si>
  <si>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</si>
  <si>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</si>
  <si>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</si>
  <si>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</si>
  <si>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</si>
  <si>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</si>
  <si>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</si>
  <si>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</si>
  <si>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</si>
  <si>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</si>
  <si>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</si>
  <si>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</si>
  <si>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</si>
  <si>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</si>
  <si>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</si>
  <si>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</si>
  <si>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</si>
  <si>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</si>
  <si>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</si>
  <si>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</si>
  <si>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</si>
  <si>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</si>
  <si>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</si>
  <si>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</si>
  <si>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</si>
  <si>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</si>
  <si>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</si>
  <si>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</si>
  <si>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</si>
  <si>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</si>
  <si>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</si>
  <si>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</si>
  <si>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</si>
  <si>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</si>
  <si>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</si>
  <si>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</si>
  <si>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</si>
  <si>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</si>
  <si>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</si>
  <si>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</si>
  <si>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</si>
  <si>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</si>
  <si>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</si>
  <si>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</si>
  <si>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</si>
  <si>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</si>
  <si>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</si>
  <si>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</si>
  <si>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</si>
  <si>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</si>
  <si>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</si>
  <si>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</si>
  <si>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</si>
  <si>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</si>
  <si>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</si>
  <si>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</si>
  <si>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</si>
  <si>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</si>
  <si>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</si>
  <si>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</si>
  <si>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</si>
  <si>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</si>
  <si>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</si>
  <si>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</si>
  <si>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</si>
  <si>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</si>
  <si>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</si>
  <si>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</si>
  <si>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</si>
  <si>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</si>
  <si>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</si>
  <si>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</si>
  <si>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</si>
  <si>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</si>
  <si>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</si>
  <si>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</si>
  <si>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</si>
  <si>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</si>
  <si>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</si>
  <si>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</si>
  <si>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</si>
  <si>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</si>
  <si>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</si>
  <si>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</si>
  <si>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</si>
  <si>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</si>
  <si>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</si>
  <si>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</si>
  <si>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</si>
  <si>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</si>
  <si>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</si>
  <si>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</si>
  <si>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</si>
  <si>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</si>
  <si>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</si>
  <si>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</si>
  <si>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</si>
  <si>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</si>
  <si>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</si>
  <si>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</si>
  <si>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</si>
  <si>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</si>
  <si>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</si>
  <si>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</si>
  <si>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</si>
  <si>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</si>
  <si>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</si>
  <si>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</si>
  <si>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</si>
  <si>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</si>
  <si>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</si>
  <si>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</si>
  <si>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</si>
  <si>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</si>
  <si>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</si>
  <si>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</si>
  <si>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</si>
  <si>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</si>
  <si>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</si>
  <si>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</si>
  <si>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</si>
  <si>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</si>
  <si>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</si>
  <si>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</si>
  <si>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</si>
  <si>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</si>
  <si>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</si>
  <si>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</si>
  <si>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</si>
  <si>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</si>
  <si>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</si>
  <si>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</si>
  <si>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</si>
  <si>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</si>
  <si>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</si>
  <si>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</si>
  <si>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</si>
  <si>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</si>
  <si>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</si>
  <si>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</si>
  <si>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</si>
  <si>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</si>
  <si>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</si>
  <si>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</si>
  <si>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</si>
  <si>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</si>
  <si>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</si>
  <si>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</si>
  <si>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</si>
  <si>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</si>
  <si>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</si>
  <si>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</si>
  <si>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</si>
  <si>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</si>
  <si>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</si>
  <si>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</si>
  <si>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</si>
  <si>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</si>
  <si>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</si>
  <si>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</si>
  <si>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</si>
  <si>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</si>
  <si>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</si>
  <si>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</si>
  <si>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</si>
  <si>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</si>
  <si>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</si>
  <si>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</si>
  <si>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</si>
  <si>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</si>
  <si>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</si>
  <si>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</si>
  <si>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</si>
  <si>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</si>
  <si>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</si>
  <si>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</si>
  <si>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</si>
  <si>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</si>
  <si>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</si>
  <si>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</si>
  <si>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</si>
  <si>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</si>
  <si>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</si>
  <si>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</si>
  <si>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</si>
  <si>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</si>
  <si>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</si>
  <si>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</si>
  <si>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</si>
  <si>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</si>
  <si>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</si>
  <si>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</si>
  <si>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</si>
  <si>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</si>
  <si>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</si>
  <si>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</si>
  <si>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</si>
  <si>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</si>
  <si>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</si>
  <si>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</si>
  <si>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</si>
  <si>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</si>
  <si>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</si>
  <si>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</si>
  <si>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</si>
  <si>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</si>
  <si>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</si>
  <si>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</si>
  <si>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</si>
  <si>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</si>
  <si>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</si>
  <si>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</si>
  <si>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</si>
  <si>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</si>
  <si>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</si>
  <si>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</si>
  <si>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</si>
  <si>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</si>
  <si>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</si>
  <si>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</si>
  <si>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</si>
  <si>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</si>
  <si>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</si>
  <si>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</si>
  <si>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</si>
  <si>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</si>
  <si>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</si>
  <si>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</si>
  <si>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</si>
  <si>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</si>
  <si>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</si>
  <si>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</si>
  <si>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</si>
  <si>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</si>
  <si>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</si>
  <si>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</si>
  <si>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</si>
  <si>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</si>
  <si>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</si>
  <si>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</si>
  <si>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</si>
  <si>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</si>
  <si>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</si>
  <si>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</si>
  <si>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</si>
  <si>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</si>
  <si>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</si>
  <si>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</si>
  <si>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</si>
  <si>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</si>
  <si>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</si>
  <si>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</si>
  <si>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</si>
  <si>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</si>
  <si>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</si>
  <si>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</si>
  <si>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</si>
  <si>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</si>
  <si>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</si>
  <si>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</si>
  <si>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</si>
  <si>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</si>
  <si>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</si>
  <si>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</si>
  <si>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</si>
  <si>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</si>
  <si>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</si>
  <si>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</si>
  <si>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</si>
  <si>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</si>
  <si>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</si>
  <si>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</si>
  <si>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</si>
  <si>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</si>
  <si>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</si>
  <si>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</si>
  <si>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</si>
  <si>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</si>
  <si>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</si>
  <si>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</si>
  <si>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</si>
  <si>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</si>
  <si>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</si>
  <si>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</si>
  <si>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</si>
  <si>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</si>
  <si>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</si>
  <si>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</si>
  <si>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</si>
  <si>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</si>
  <si>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</si>
  <si>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</si>
  <si>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</si>
  <si>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</si>
  <si>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</si>
  <si>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</si>
  <si>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</si>
  <si>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</si>
  <si>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</si>
  <si>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</si>
  <si>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</si>
  <si>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</si>
  <si>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</si>
  <si>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</si>
  <si>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</si>
  <si>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</si>
  <si>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</si>
  <si>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</si>
  <si>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</si>
  <si>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</si>
  <si>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</si>
  <si>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</si>
  <si>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</si>
  <si>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</si>
  <si>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</si>
  <si>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</si>
  <si>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</si>
  <si>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</si>
  <si>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</si>
  <si>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</si>
  <si>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</si>
  <si>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</si>
  <si>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</si>
  <si>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</si>
  <si>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</si>
  <si>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</si>
  <si>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</si>
  <si>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</si>
  <si>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</si>
  <si>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</si>
  <si>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</si>
  <si>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</si>
  <si>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</si>
  <si>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</si>
  <si>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</si>
  <si>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</si>
  <si>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</si>
  <si>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</si>
  <si>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</si>
  <si>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</si>
  <si>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</si>
  <si>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</si>
  <si>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</si>
  <si>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</si>
  <si>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</si>
  <si>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</si>
  <si>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</si>
  <si>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</si>
  <si>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</si>
  <si>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</si>
  <si>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</si>
  <si>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</si>
  <si>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</si>
  <si>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</si>
  <si>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</si>
  <si>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</si>
  <si>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</si>
  <si>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</si>
  <si>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</si>
  <si>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</si>
  <si>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</si>
  <si>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</si>
  <si>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</si>
  <si>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</si>
  <si>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</si>
  <si>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</si>
  <si>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</si>
  <si>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</si>
  <si>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</si>
  <si>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</si>
  <si>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</si>
  <si>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</si>
  <si>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</si>
  <si>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</si>
  <si>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</si>
  <si>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</si>
  <si>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</si>
  <si>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</si>
  <si>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</si>
  <si>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</si>
  <si>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</si>
  <si>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</si>
  <si>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</si>
  <si>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</si>
  <si>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</si>
  <si>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</si>
  <si>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</si>
  <si>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</si>
  <si>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</si>
  <si>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</si>
  <si>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</si>
  <si>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</si>
  <si>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</si>
  <si>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</si>
  <si>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</si>
  <si>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</si>
  <si>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</si>
  <si>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</si>
  <si>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</si>
  <si>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</si>
  <si>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</si>
  <si>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</si>
  <si>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</si>
  <si>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</si>
  <si>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</si>
  <si>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</si>
  <si>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</si>
  <si>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</si>
  <si>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</si>
  <si>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</si>
  <si>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</si>
  <si>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</si>
  <si>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</si>
  <si>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</si>
  <si>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</si>
  <si>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</si>
  <si>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</si>
  <si>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</si>
  <si>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</si>
  <si>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</si>
  <si>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</si>
  <si>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</si>
  <si>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</si>
  <si>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</si>
  <si>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</si>
  <si>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</si>
  <si>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</si>
  <si>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</si>
  <si>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</si>
  <si>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</si>
  <si>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</si>
  <si>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</si>
  <si>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</si>
  <si>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</si>
  <si>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</si>
  <si>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</si>
  <si>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</si>
  <si>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</si>
  <si>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</si>
  <si>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</si>
  <si>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</si>
  <si>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</si>
  <si>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</si>
  <si>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</si>
  <si>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</si>
  <si>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</si>
  <si>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</si>
  <si>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</si>
  <si>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</si>
  <si>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</si>
  <si>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</si>
  <si>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</si>
  <si>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</si>
  <si>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</si>
  <si>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</si>
  <si>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</si>
  <si>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</si>
  <si>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</si>
  <si>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</si>
  <si>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</si>
  <si>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</si>
  <si>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</si>
  <si>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</si>
  <si>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</si>
  <si>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</si>
  <si>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</si>
  <si>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</si>
  <si>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</si>
  <si>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</si>
  <si>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</si>
  <si>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</si>
  <si>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</si>
  <si>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</si>
  <si>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</si>
  <si>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</si>
  <si>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</si>
  <si>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</si>
  <si>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</si>
  <si>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</si>
  <si>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</si>
  <si>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</si>
  <si>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</si>
  <si>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</si>
  <si>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</si>
  <si>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</si>
  <si>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</si>
  <si>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</si>
  <si>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</si>
  <si>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</si>
  <si>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</si>
  <si>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</si>
  <si>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</si>
  <si>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</si>
  <si>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</si>
  <si>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</si>
  <si>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</si>
  <si>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</si>
  <si>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</si>
  <si>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</si>
  <si>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</si>
  <si>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</si>
  <si>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</si>
  <si>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</si>
  <si>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</si>
  <si>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</si>
  <si>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</si>
  <si>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</si>
  <si>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</si>
  <si>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</si>
  <si>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</si>
  <si>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</si>
  <si>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</si>
  <si>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</si>
  <si>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</si>
  <si>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</si>
  <si>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</si>
  <si>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</si>
  <si>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</si>
  <si>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</si>
  <si>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</si>
  <si>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</si>
  <si>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</si>
  <si>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</si>
  <si>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</si>
  <si>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</si>
  <si>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</si>
  <si>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</si>
  <si>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</si>
  <si>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</si>
  <si>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</si>
  <si>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</si>
  <si>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</si>
  <si>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</si>
  <si>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</si>
  <si>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</si>
  <si>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</si>
  <si>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</si>
  <si>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</si>
  <si>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</si>
  <si>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</si>
  <si>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</si>
  <si>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</si>
  <si>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</si>
  <si>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</si>
  <si>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</si>
  <si>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</si>
  <si>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</si>
  <si>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</si>
  <si>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</si>
  <si>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</si>
  <si>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</si>
  <si>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</si>
  <si>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</si>
  <si>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</si>
  <si>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</si>
  <si>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</si>
  <si>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</si>
  <si>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</si>
  <si>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</si>
  <si>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</si>
  <si>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</si>
  <si>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</si>
  <si>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</si>
  <si>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</si>
  <si>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</si>
  <si>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</si>
  <si>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</si>
  <si>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</si>
  <si>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</si>
  <si>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</si>
  <si>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</si>
  <si>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</si>
  <si>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</si>
  <si>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</si>
  <si>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</si>
  <si>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</si>
  <si>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</si>
  <si>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</si>
  <si>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</si>
  <si>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</si>
  <si>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</si>
  <si>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</si>
  <si>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</si>
  <si>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</si>
  <si>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</si>
  <si>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</si>
  <si>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</si>
  <si>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</si>
  <si>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</si>
  <si>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</si>
  <si>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</si>
  <si>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</si>
  <si>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</si>
  <si>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</si>
  <si>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</si>
  <si>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</si>
  <si>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</si>
  <si>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</si>
  <si>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</si>
  <si>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</si>
  <si>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</si>
  <si>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</si>
  <si>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</si>
  <si>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</si>
  <si>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</si>
  <si>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</si>
  <si>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</si>
  <si>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</si>
  <si>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</si>
  <si>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</si>
  <si>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</si>
  <si>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</si>
  <si>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</si>
  <si>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</si>
  <si>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</si>
  <si>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</si>
  <si>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</si>
  <si>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</si>
  <si>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</si>
  <si>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</si>
  <si>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</si>
  <si>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</si>
  <si>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</si>
  <si>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</si>
  <si>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</si>
  <si>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</si>
  <si>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</si>
  <si>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</si>
  <si>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</si>
  <si>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</si>
  <si>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</si>
  <si>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</si>
  <si>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</si>
  <si>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</si>
  <si>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</si>
  <si>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</si>
  <si>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</si>
  <si>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</si>
  <si>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</si>
  <si>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</si>
  <si>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</si>
  <si>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</si>
  <si>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</si>
  <si>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</si>
  <si>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</si>
  <si>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</si>
  <si>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</si>
  <si>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</si>
  <si>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</si>
  <si>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</si>
  <si>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</si>
  <si>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</si>
  <si>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</si>
  <si>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</si>
  <si>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</si>
  <si>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</si>
  <si>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</si>
  <si>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</si>
  <si>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</si>
  <si>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</si>
  <si>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</si>
  <si>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</si>
  <si>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</si>
  <si>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</si>
  <si>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</si>
  <si>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</si>
  <si>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</si>
  <si>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</si>
  <si>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</si>
  <si>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</si>
  <si>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</si>
  <si>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</si>
  <si>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</si>
  <si>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</si>
  <si>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</si>
  <si>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</si>
  <si>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</si>
  <si>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</si>
  <si>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</si>
  <si>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</si>
  <si>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</si>
  <si>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</si>
  <si>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</si>
  <si>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</si>
  <si>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</si>
  <si>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</si>
  <si>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</si>
  <si>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</si>
  <si>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</si>
  <si>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</si>
  <si>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</si>
  <si>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</si>
  <si>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</si>
  <si>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</si>
  <si>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</si>
  <si>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</si>
  <si>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</si>
  <si>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</si>
  <si>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</si>
  <si>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</si>
  <si>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</si>
  <si>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</si>
  <si>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</si>
  <si>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</si>
  <si>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</si>
  <si>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</si>
  <si>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</si>
  <si>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</si>
  <si>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</si>
  <si>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</si>
  <si>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</si>
  <si>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</si>
  <si>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</si>
  <si>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</si>
  <si>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</si>
  <si>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</si>
  <si>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</si>
  <si>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</si>
  <si>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</si>
  <si>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</si>
  <si>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</si>
  <si>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</si>
  <si>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</si>
  <si>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</si>
  <si>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</si>
  <si>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</si>
  <si>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</si>
  <si>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</si>
  <si>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</si>
  <si>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</si>
  <si>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</si>
  <si>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</si>
  <si>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</si>
  <si>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</si>
  <si>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</si>
  <si>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</si>
  <si>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</si>
  <si>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</si>
  <si>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</si>
  <si>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</si>
  <si>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</si>
  <si>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</si>
  <si>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</si>
  <si>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</si>
  <si>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</si>
  <si>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</si>
  <si>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</si>
  <si>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</si>
  <si>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</si>
  <si>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</si>
  <si>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</si>
  <si>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</si>
  <si>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</si>
  <si>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</si>
  <si>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</si>
  <si>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</si>
  <si>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</si>
  <si>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</si>
  <si>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</si>
  <si>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</si>
  <si>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</si>
  <si>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</si>
  <si>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</si>
  <si>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</si>
  <si>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</si>
  <si>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</si>
  <si>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</si>
  <si>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</si>
  <si>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</si>
  <si>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</si>
  <si>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</si>
  <si>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</si>
  <si>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</si>
  <si>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</si>
  <si>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</si>
  <si>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</si>
  <si>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</si>
  <si>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</si>
  <si>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</si>
  <si>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</si>
  <si>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</si>
  <si>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</si>
  <si>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</si>
  <si>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</si>
  <si>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</si>
  <si>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</si>
  <si>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</si>
  <si>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</si>
  <si>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</si>
  <si>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</si>
  <si>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</si>
  <si>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</si>
  <si>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</si>
  <si>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</si>
  <si>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</si>
  <si>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</si>
  <si>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</si>
  <si>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</si>
  <si>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</si>
  <si>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</si>
  <si>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</si>
  <si>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</si>
  <si>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</si>
  <si>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</si>
  <si>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</si>
  <si>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</si>
  <si>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</si>
  <si>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</si>
  <si>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</si>
  <si>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</si>
  <si>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</si>
  <si>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</si>
  <si>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</si>
  <si>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</si>
  <si>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</si>
  <si>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</si>
  <si>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</si>
  <si>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</si>
  <si>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</si>
  <si>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</si>
  <si>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</si>
  <si>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</si>
  <si>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</si>
  <si>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</si>
  <si>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</si>
  <si>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</si>
  <si>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</si>
  <si>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</si>
  <si>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</si>
  <si>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</si>
  <si>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</si>
  <si>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</si>
  <si>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</si>
  <si>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</si>
  <si>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</si>
  <si>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</si>
  <si>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</si>
  <si>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</si>
  <si>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</si>
  <si>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</si>
  <si>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</si>
  <si>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</si>
  <si>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</si>
  <si>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</si>
  <si>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</si>
  <si>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</si>
  <si>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</si>
  <si>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</si>
  <si>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</si>
  <si>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</si>
  <si>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</si>
  <si>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</si>
  <si>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</si>
  <si>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</si>
  <si>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</si>
  <si>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</si>
  <si>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</si>
  <si>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</si>
  <si>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</si>
  <si>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</si>
  <si>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</si>
  <si>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</si>
  <si>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</si>
  <si>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</si>
  <si>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</si>
  <si>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</si>
  <si>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</si>
  <si>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</si>
  <si>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</si>
  <si>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</si>
  <si>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</si>
  <si>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</si>
  <si>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</si>
  <si>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</si>
  <si>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</si>
  <si>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</si>
  <si>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</si>
  <si>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</si>
  <si>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</si>
  <si>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</si>
  <si>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</si>
  <si>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</si>
  <si>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</si>
  <si>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</si>
  <si>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</si>
  <si>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</si>
  <si>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</si>
  <si>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</si>
  <si>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</si>
  <si>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</si>
  <si>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</si>
  <si>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</si>
  <si>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</si>
  <si>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</si>
  <si>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</si>
  <si>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</si>
  <si>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</si>
  <si>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</si>
  <si>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</si>
  <si>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</si>
  <si>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</si>
  <si>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</si>
  <si>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</si>
  <si>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</si>
  <si>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</si>
  <si>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</si>
  <si>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</si>
  <si>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</si>
  <si>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</si>
  <si>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</si>
  <si>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</si>
  <si>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</si>
  <si>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</si>
  <si>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</si>
  <si>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</si>
  <si>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</si>
  <si>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</si>
  <si>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</si>
  <si>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</si>
  <si>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</si>
  <si>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</si>
  <si>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</si>
  <si>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</si>
  <si>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</si>
  <si>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</si>
  <si>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</si>
  <si>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</si>
  <si>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</si>
  <si>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</si>
  <si>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</si>
  <si>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</si>
  <si>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</si>
  <si>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</si>
  <si>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</si>
  <si>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</si>
  <si>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</si>
  <si>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</si>
  <si>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</si>
  <si>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</si>
  <si>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</si>
  <si>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</si>
  <si>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</si>
  <si>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</si>
  <si>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</si>
  <si>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</si>
  <si>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</si>
  <si>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</si>
  <si>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</si>
  <si>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</si>
  <si>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</si>
  <si>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</si>
  <si>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</si>
  <si>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</si>
  <si>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</si>
  <si>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</si>
  <si>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</si>
  <si>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</si>
  <si>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</si>
  <si>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</si>
  <si>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</si>
  <si>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</si>
  <si>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</si>
  <si>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</si>
  <si>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</si>
  <si>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</si>
  <si>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</si>
  <si>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</si>
  <si>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</si>
  <si>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</si>
  <si>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</si>
  <si>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</si>
  <si>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</si>
  <si>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</si>
  <si>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</si>
  <si>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</si>
  <si>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</si>
  <si>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</si>
  <si>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</si>
  <si>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</si>
  <si>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</si>
  <si>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</si>
  <si>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</si>
  <si>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</si>
  <si>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</si>
  <si>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</si>
  <si>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</si>
  <si>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</si>
  <si>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</si>
  <si>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</si>
  <si>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</si>
  <si>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</si>
  <si>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</si>
  <si>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</si>
  <si>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</si>
  <si>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</si>
  <si>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</si>
  <si>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</si>
  <si>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</si>
  <si>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</si>
  <si>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</si>
  <si>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</si>
  <si>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</si>
  <si>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</si>
  <si>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</si>
  <si>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</si>
  <si>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</si>
  <si>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</si>
  <si>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</si>
  <si>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</si>
  <si>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</si>
  <si>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</si>
  <si>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</si>
  <si>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</si>
  <si>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</si>
  <si>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</si>
  <si>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</si>
  <si>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</si>
  <si>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</si>
  <si>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</si>
  <si>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</si>
  <si>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</si>
  <si>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</si>
  <si>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</si>
  <si>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</si>
  <si>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</si>
  <si>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</si>
  <si>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</si>
  <si>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</si>
  <si>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</si>
  <si>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</si>
  <si>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</si>
  <si>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</si>
  <si>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</si>
  <si>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</si>
  <si>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</si>
  <si>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</si>
  <si>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</si>
  <si>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</si>
  <si>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</si>
  <si>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</si>
  <si>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</si>
  <si>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</si>
  <si>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</si>
  <si>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</si>
  <si>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</si>
  <si>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</si>
  <si>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</si>
  <si>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</si>
  <si>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</si>
  <si>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</si>
  <si>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</si>
  <si>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</si>
  <si>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</si>
  <si>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</si>
  <si>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</si>
  <si>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</si>
  <si>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</si>
  <si>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</si>
  <si>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</si>
  <si>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</si>
  <si>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</si>
  <si>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</si>
  <si>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</si>
  <si>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</si>
  <si>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</si>
  <si>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</si>
  <si>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</si>
  <si>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</si>
  <si>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</si>
  <si>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</si>
  <si>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</si>
  <si>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</si>
  <si>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</si>
  <si>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</si>
  <si>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</si>
  <si>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</si>
  <si>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</si>
  <si>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</si>
  <si>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</si>
  <si>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</si>
  <si>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</si>
  <si>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</si>
  <si>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</si>
  <si>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</si>
  <si>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</si>
  <si>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</si>
  <si>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</si>
  <si>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</si>
  <si>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</si>
  <si>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</si>
  <si>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</si>
  <si>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</si>
  <si>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</si>
  <si>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</si>
  <si>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</si>
  <si>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</si>
  <si>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</si>
  <si>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</si>
  <si>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</si>
  <si>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</si>
  <si>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</si>
  <si>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</si>
  <si>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</si>
  <si>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</si>
  <si>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</si>
  <si>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</si>
  <si>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</si>
  <si>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</si>
  <si>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</si>
  <si>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</si>
  <si>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</si>
  <si>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</si>
  <si>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</si>
  <si>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</si>
  <si>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</si>
  <si>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</si>
  <si>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</si>
  <si>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</si>
  <si>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</si>
  <si>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</si>
  <si>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</si>
  <si>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</si>
  <si>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</si>
  <si>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</si>
  <si>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</si>
  <si>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</si>
  <si>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</si>
  <si>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</si>
  <si>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</si>
  <si>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</si>
  <si>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</si>
  <si>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</si>
  <si>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</si>
  <si>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</si>
  <si>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</si>
  <si>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</si>
  <si>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</si>
  <si>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</si>
  <si>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</si>
  <si>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</si>
  <si>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</si>
  <si>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</si>
  <si>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</si>
  <si>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</si>
  <si>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</si>
  <si>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</si>
  <si>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</si>
  <si>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</si>
  <si>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</si>
  <si>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</si>
  <si>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</si>
  <si>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</si>
  <si>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</si>
  <si>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</si>
  <si>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</si>
  <si>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</si>
  <si>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</si>
  <si>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</si>
  <si>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</si>
  <si>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</si>
  <si>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</si>
  <si>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</si>
  <si>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</si>
  <si>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</si>
  <si>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</si>
  <si>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</si>
  <si>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</si>
  <si>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</si>
  <si>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</si>
  <si>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</si>
  <si>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</si>
  <si>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</si>
  <si>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</si>
  <si>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</si>
  <si>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</si>
  <si>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</si>
  <si>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</si>
  <si>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</si>
  <si>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</si>
  <si>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</si>
  <si>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</si>
  <si>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</si>
  <si>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</si>
  <si>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</si>
  <si>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</si>
  <si>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</si>
  <si>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</si>
  <si>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</si>
  <si>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</si>
  <si>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</si>
  <si>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</si>
  <si>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</si>
  <si>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</si>
  <si>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</si>
  <si>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</si>
  <si>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</si>
  <si>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</si>
  <si>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</si>
  <si>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</si>
  <si>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</si>
  <si>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</si>
  <si>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</si>
  <si>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</si>
  <si>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</si>
  <si>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</si>
  <si>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</si>
  <si>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</si>
  <si>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</si>
  <si>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</si>
  <si>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</si>
  <si>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</si>
  <si>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</si>
  <si>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</si>
  <si>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</si>
  <si>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</si>
  <si>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</si>
  <si>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</si>
  <si>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</si>
  <si>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</si>
  <si>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</si>
  <si>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</si>
  <si>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</si>
  <si>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</si>
  <si>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</si>
  <si>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</si>
  <si>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</si>
  <si>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</si>
  <si>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</si>
  <si>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</si>
  <si>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</si>
  <si>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</si>
  <si>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</si>
  <si>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</si>
  <si>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</si>
  <si>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</si>
  <si>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</si>
  <si>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</si>
  <si>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</si>
  <si>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</si>
  <si>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</si>
  <si>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</si>
  <si>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</si>
  <si>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</si>
  <si>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</si>
  <si>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</si>
  <si>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</si>
  <si>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</si>
  <si>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</si>
  <si>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</si>
  <si>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</si>
  <si>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</si>
  <si>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</si>
  <si>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</si>
  <si>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</si>
  <si>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</si>
  <si>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</si>
  <si>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</si>
  <si>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</si>
  <si>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</si>
  <si>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</si>
  <si>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</si>
  <si>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</si>
  <si>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</si>
  <si>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</si>
  <si>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</si>
  <si>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</si>
  <si>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</si>
  <si>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</si>
  <si>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</si>
  <si>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</si>
  <si>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</si>
  <si>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</si>
  <si>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</si>
  <si>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</si>
  <si>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</si>
  <si>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</si>
  <si>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</si>
  <si>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</si>
  <si>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</si>
  <si>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</si>
  <si>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</si>
  <si>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</si>
  <si>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</si>
  <si>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</si>
  <si>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</si>
  <si>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</si>
  <si>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</si>
  <si>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</si>
  <si>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</si>
  <si>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</si>
  <si>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</si>
  <si>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</si>
  <si>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</si>
  <si>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</si>
  <si>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</si>
  <si>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</si>
  <si>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</si>
  <si>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</si>
  <si>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</si>
  <si>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</si>
  <si>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</si>
  <si>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</si>
  <si>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</si>
  <si>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</si>
  <si>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</si>
  <si>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</si>
  <si>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</si>
  <si>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</si>
  <si>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</si>
  <si>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</si>
  <si>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</si>
  <si>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</si>
  <si>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</si>
  <si>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</si>
  <si>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</si>
  <si>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</si>
  <si>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</si>
  <si>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</si>
  <si>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</si>
  <si>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</si>
  <si>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</si>
  <si>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</si>
  <si>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</si>
  <si>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</si>
  <si>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</si>
  <si>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</si>
  <si>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</si>
  <si>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</si>
  <si>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</si>
  <si>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</si>
  <si>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</si>
  <si>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</si>
  <si>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</si>
  <si>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</si>
  <si>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</si>
  <si>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</si>
  <si>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</si>
  <si>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</si>
  <si>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</si>
  <si>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</si>
  <si>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</si>
  <si>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</si>
  <si>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</si>
  <si>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</si>
  <si>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</si>
  <si>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</si>
  <si>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</si>
  <si>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</si>
  <si>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</si>
  <si>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</si>
  <si>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</si>
  <si>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</si>
  <si>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</si>
  <si>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</si>
  <si>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</si>
  <si>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</si>
  <si>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</si>
  <si>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</si>
  <si>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</si>
  <si>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</si>
  <si>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</si>
  <si>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</si>
  <si>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</si>
  <si>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</si>
  <si>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</si>
  <si>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</si>
  <si>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</si>
  <si>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</si>
  <si>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</si>
  <si>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</si>
  <si>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</si>
  <si>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</si>
  <si>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</si>
  <si>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</si>
  <si>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</si>
  <si>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</si>
  <si>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</si>
  <si>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</si>
  <si>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</si>
  <si>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</si>
  <si>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</si>
  <si>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</si>
  <si>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</si>
  <si>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</si>
  <si>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</si>
  <si>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</si>
  <si>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</si>
  <si>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</si>
  <si>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</si>
  <si>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</si>
  <si>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</si>
  <si>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</si>
  <si>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</si>
  <si>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</si>
  <si>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</si>
  <si>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</si>
  <si>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</si>
  <si>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</si>
  <si>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</si>
  <si>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</si>
  <si>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</si>
  <si>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</si>
  <si>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</si>
  <si>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</si>
  <si>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</si>
  <si>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</si>
  <si>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</si>
  <si>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</si>
  <si>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</si>
  <si>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</si>
  <si>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</si>
  <si>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</si>
  <si>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</si>
  <si>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</si>
  <si>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</si>
  <si>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</si>
  <si>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</si>
  <si>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</si>
  <si>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</si>
  <si>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</si>
  <si>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</si>
  <si>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</si>
  <si>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</si>
  <si>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</si>
  <si>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</si>
  <si>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</si>
  <si>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</si>
  <si>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</si>
  <si>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</si>
  <si>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</si>
  <si>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</si>
  <si>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</si>
  <si>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</si>
  <si>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</si>
  <si>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</si>
  <si>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</si>
  <si>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</si>
  <si>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</si>
  <si>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</si>
  <si>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</si>
  <si>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</si>
  <si>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</si>
  <si>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</si>
  <si>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</si>
  <si>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</si>
  <si>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</si>
  <si>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</si>
  <si>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</si>
  <si>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</si>
  <si>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</si>
  <si>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</si>
  <si>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</si>
  <si>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</si>
  <si>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</si>
  <si>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</si>
  <si>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</si>
  <si>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</si>
  <si>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</si>
  <si>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</si>
  <si>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</si>
  <si>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</si>
  <si>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</si>
  <si>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</si>
  <si>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</si>
  <si>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</si>
  <si>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</si>
  <si>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</si>
  <si>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</si>
  <si>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</si>
  <si>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</si>
  <si>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</si>
  <si>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</si>
  <si>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</si>
  <si>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</si>
  <si>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</si>
  <si>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</si>
  <si>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</si>
  <si>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</si>
  <si>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</si>
  <si>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</si>
  <si>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</si>
  <si>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</si>
  <si>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</si>
  <si>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</si>
  <si>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</si>
  <si>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</si>
  <si>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</si>
  <si>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</si>
  <si>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</si>
  <si>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</si>
  <si>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</si>
  <si>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</si>
  <si>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</si>
  <si>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</si>
  <si>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</si>
  <si>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</si>
  <si>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</si>
  <si>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</si>
  <si>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</si>
  <si>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</si>
  <si>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</si>
  <si>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</si>
  <si>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</si>
  <si>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</si>
  <si>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</si>
  <si>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</si>
  <si>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</si>
  <si>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</si>
  <si>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</si>
  <si>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</si>
  <si>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</si>
  <si>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</si>
  <si>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</si>
  <si>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</si>
  <si>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</si>
  <si>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</si>
  <si>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</si>
  <si>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</si>
  <si>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</si>
  <si>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</si>
  <si>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</si>
  <si>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</si>
  <si>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</si>
  <si>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</si>
  <si>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</si>
  <si>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</si>
  <si>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</si>
  <si>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</si>
  <si>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</si>
  <si>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</si>
  <si>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</si>
  <si>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</si>
  <si>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</si>
  <si>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</si>
  <si>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</si>
  <si>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</si>
  <si>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</si>
  <si>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</si>
  <si>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</si>
  <si>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</si>
  <si>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</si>
  <si>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</si>
  <si>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</si>
  <si>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</si>
  <si>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</si>
  <si>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</si>
  <si>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</si>
  <si>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</si>
  <si>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</si>
  <si>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</si>
  <si>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</si>
  <si>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</si>
  <si>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</si>
  <si>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</si>
  <si>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</si>
  <si>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</si>
  <si>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</si>
  <si>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</si>
  <si>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</si>
  <si>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</si>
  <si>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</si>
  <si>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</si>
  <si>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</si>
  <si>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</si>
  <si>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</si>
  <si>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</si>
  <si>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</si>
  <si>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</si>
  <si>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</si>
  <si>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</si>
  <si>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</si>
  <si>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</si>
  <si>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</si>
  <si>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</si>
  <si>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</si>
  <si>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</si>
  <si>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</si>
  <si>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</si>
  <si>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</si>
  <si>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</si>
  <si>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</si>
  <si>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</si>
  <si>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</si>
  <si>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</si>
  <si>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</si>
  <si>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</si>
  <si>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</si>
  <si>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</si>
  <si>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</si>
  <si>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</si>
  <si>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</si>
  <si>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</si>
  <si>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</si>
  <si>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</si>
  <si>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</si>
  <si>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</si>
  <si>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</si>
  <si>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</si>
  <si>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</si>
  <si>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</si>
  <si>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</si>
  <si>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</si>
  <si>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</si>
  <si>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</si>
  <si>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</si>
  <si>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</si>
  <si>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</si>
  <si>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</si>
  <si>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</si>
  <si>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</si>
  <si>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</si>
  <si>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</si>
  <si>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</si>
  <si>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</si>
  <si>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</si>
  <si>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</si>
  <si>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</si>
  <si>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</si>
  <si>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</si>
  <si>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</si>
  <si>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</si>
  <si>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</si>
  <si>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</si>
  <si>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</si>
  <si>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</si>
  <si>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</si>
  <si>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</si>
  <si>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</si>
  <si>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</si>
  <si>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</si>
  <si>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</si>
  <si>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</si>
  <si>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</si>
  <si>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</si>
  <si>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</si>
  <si>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</si>
  <si>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</si>
  <si>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</si>
  <si>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</si>
  <si>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</si>
  <si>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</si>
  <si>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</si>
  <si>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</si>
  <si>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</si>
  <si>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</si>
  <si>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</si>
  <si>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</si>
  <si>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</si>
  <si>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</si>
  <si>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</si>
  <si>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</si>
  <si>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</si>
  <si>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</si>
  <si>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</si>
  <si>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</si>
  <si>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</si>
  <si>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</si>
  <si>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</si>
  <si>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</si>
  <si>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</si>
  <si>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</si>
  <si>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</si>
  <si>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</si>
  <si>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</si>
  <si>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</si>
  <si>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</si>
  <si>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</si>
  <si>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</si>
  <si>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</si>
  <si>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</si>
  <si>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</si>
  <si>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</si>
  <si>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</si>
  <si>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</si>
  <si>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</si>
  <si>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</si>
  <si>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</si>
  <si>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</si>
  <si>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</si>
  <si>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</si>
  <si>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</si>
  <si>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</si>
  <si>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</si>
  <si>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</si>
  <si>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</si>
  <si>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</si>
  <si>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</si>
  <si>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</si>
  <si>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</si>
  <si>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</si>
  <si>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</si>
  <si>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</si>
  <si>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</si>
  <si>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</si>
  <si>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</si>
  <si>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</si>
  <si>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</si>
  <si>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</si>
  <si>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</si>
  <si>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</si>
  <si>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</si>
  <si>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</si>
  <si>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</si>
  <si>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</si>
  <si>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</si>
  <si>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</si>
  <si>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</si>
  <si>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</si>
  <si>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</si>
  <si>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</si>
  <si>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</si>
  <si>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</si>
  <si>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</si>
  <si>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</si>
  <si>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</si>
  <si>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</si>
  <si>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</si>
  <si>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</si>
  <si>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</si>
  <si>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</si>
  <si>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</si>
  <si>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</si>
  <si>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</si>
  <si>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</si>
  <si>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</si>
  <si>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</si>
  <si>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</si>
  <si>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</si>
  <si>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</si>
  <si>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</si>
  <si>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</si>
  <si>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</si>
  <si>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</si>
  <si>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</si>
  <si>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</si>
  <si>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</si>
  <si>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</si>
  <si>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</si>
  <si>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</si>
  <si>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</si>
  <si>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</si>
  <si>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</si>
  <si>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</si>
  <si>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</si>
  <si>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</si>
  <si>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</si>
  <si>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</si>
  <si>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</si>
  <si>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</si>
  <si>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</si>
  <si>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</si>
  <si>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</si>
  <si>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</si>
  <si>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</si>
  <si>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</si>
  <si>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</si>
  <si>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</si>
  <si>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</si>
  <si>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</si>
  <si>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</si>
  <si>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</si>
  <si>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</si>
  <si>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</si>
  <si>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</si>
  <si>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</si>
  <si>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</si>
  <si>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</si>
  <si>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</si>
  <si>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</si>
  <si>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</si>
  <si>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</si>
  <si>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</si>
  <si>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</si>
  <si>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</si>
  <si>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</si>
  <si>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</si>
  <si>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</si>
  <si>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</si>
  <si>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</si>
  <si>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</si>
  <si>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</si>
  <si>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</si>
  <si>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</si>
  <si>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</si>
  <si>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</si>
  <si>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</si>
  <si>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</si>
  <si>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</si>
  <si>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</si>
  <si>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</si>
  <si>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</si>
  <si>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</si>
  <si>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</si>
  <si>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</si>
  <si>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</si>
  <si>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</si>
  <si>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</si>
  <si>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</si>
  <si>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</si>
  <si>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</si>
  <si>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</si>
  <si>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</si>
  <si>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</si>
  <si>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</si>
  <si>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</si>
  <si>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</si>
  <si>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</si>
  <si>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</si>
  <si>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</si>
  <si>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</si>
  <si>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</si>
  <si>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</si>
  <si>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</si>
  <si>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</si>
  <si>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</si>
  <si>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</si>
  <si>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</si>
  <si>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</si>
  <si>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</si>
  <si>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</si>
  <si>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</si>
  <si>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</si>
  <si>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</si>
  <si>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</si>
  <si>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</si>
  <si>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</si>
  <si>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</si>
  <si>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</si>
  <si>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</si>
  <si>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</si>
  <si>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</si>
  <si>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</si>
  <si>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</si>
  <si>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</si>
  <si>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</si>
  <si>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</si>
  <si>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</si>
  <si>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</si>
  <si>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</si>
  <si>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</si>
  <si>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</si>
  <si>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</si>
  <si>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</si>
  <si>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</si>
  <si>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</si>
  <si>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</si>
  <si>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</si>
  <si>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</si>
  <si>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</si>
  <si>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</si>
  <si>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</si>
  <si>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</si>
  <si>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</si>
  <si>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</si>
  <si>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</si>
  <si>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</si>
  <si>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</si>
  <si>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</si>
  <si>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</si>
  <si>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</si>
  <si>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</si>
  <si>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</si>
  <si>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</si>
  <si>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</si>
  <si>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</si>
  <si>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</si>
  <si>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</si>
  <si>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</si>
  <si>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</si>
  <si>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</si>
  <si>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</si>
  <si>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</si>
  <si>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</si>
  <si>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</si>
  <si>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</si>
  <si>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</si>
  <si>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</si>
  <si>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</si>
  <si>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</si>
  <si>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</si>
  <si>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</si>
  <si>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</si>
  <si>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</si>
  <si>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</si>
  <si>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</si>
  <si>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</si>
  <si>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</si>
  <si>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</si>
  <si>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</si>
  <si>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</si>
  <si>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</si>
  <si>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</si>
  <si>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</si>
  <si>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</si>
  <si>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</si>
  <si>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</si>
  <si>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</si>
  <si>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</si>
  <si>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</si>
  <si>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</si>
  <si>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</si>
  <si>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</si>
  <si>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</si>
  <si>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</si>
  <si>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</si>
  <si>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</si>
  <si>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</si>
  <si>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</si>
  <si>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</si>
  <si>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</si>
  <si>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</si>
  <si>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</si>
  <si>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</si>
  <si>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</si>
  <si>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</si>
  <si>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</si>
  <si>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</si>
  <si>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</si>
  <si>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</si>
  <si>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</si>
  <si>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</si>
  <si>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</si>
  <si>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</si>
  <si>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</si>
  <si>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</si>
  <si>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</si>
  <si>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</si>
  <si>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</si>
  <si>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</si>
  <si>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</si>
  <si>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</si>
  <si>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</si>
  <si>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</si>
  <si>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</si>
  <si>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</si>
  <si>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</si>
  <si>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</si>
  <si>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</si>
  <si>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</si>
  <si>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</si>
  <si>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</si>
  <si>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</si>
  <si>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</si>
  <si>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</si>
  <si>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</si>
  <si>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</si>
  <si>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</si>
  <si>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</si>
  <si>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</si>
  <si>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</si>
  <si>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</si>
  <si>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</si>
  <si>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</si>
  <si>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</si>
  <si>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</si>
  <si>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</si>
  <si>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</si>
  <si>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</si>
  <si>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</si>
  <si>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</si>
  <si>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</si>
  <si>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</si>
  <si>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</si>
  <si>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</si>
  <si>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</si>
  <si>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</si>
  <si>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</si>
  <si>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</si>
  <si>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</si>
  <si>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</si>
  <si>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</si>
  <si>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</si>
  <si>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</si>
  <si>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</si>
  <si>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</si>
  <si>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</si>
  <si>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</si>
  <si>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</si>
  <si>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</si>
  <si>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</si>
  <si>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</si>
  <si>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</si>
  <si>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</si>
  <si>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</si>
  <si>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</si>
  <si>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</si>
  <si>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</si>
  <si>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</si>
  <si>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</si>
  <si>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</si>
  <si>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</si>
  <si>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</si>
  <si>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</si>
  <si>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</si>
  <si>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</si>
  <si>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</si>
  <si>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</si>
  <si>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</si>
  <si>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</si>
  <si>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</si>
  <si>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</si>
  <si>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</si>
  <si>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</si>
  <si>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</si>
  <si>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</si>
  <si>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</si>
  <si>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</si>
  <si>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</si>
  <si>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</si>
  <si>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</si>
  <si>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</si>
  <si>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</si>
  <si>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</si>
  <si>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</si>
  <si>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</si>
  <si>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</si>
  <si>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</si>
  <si>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</si>
  <si>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</si>
  <si>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</si>
  <si>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</si>
  <si>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</si>
  <si>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</si>
  <si>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</si>
  <si>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</si>
  <si>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</si>
  <si>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</si>
  <si>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</si>
  <si>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</si>
  <si>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</si>
  <si>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</si>
  <si>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</si>
  <si>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</si>
  <si>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</si>
  <si>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</si>
  <si>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</si>
  <si>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</si>
  <si>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</si>
  <si>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</si>
  <si>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</si>
  <si>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</si>
  <si>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</si>
  <si>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</si>
  <si>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</si>
  <si>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</si>
  <si>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</si>
  <si>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</si>
  <si>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</si>
  <si>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</si>
  <si>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</si>
  <si>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</si>
  <si>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</si>
  <si>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</si>
  <si>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</si>
  <si>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</si>
  <si>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</si>
  <si>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</si>
  <si>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</si>
  <si>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</si>
  <si>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</si>
  <si>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</si>
  <si>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</si>
  <si>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</si>
  <si>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</si>
  <si>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</si>
  <si>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</si>
  <si>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</si>
  <si>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</si>
  <si>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</si>
  <si>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</si>
  <si>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</si>
  <si>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</si>
  <si>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</si>
  <si>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</si>
  <si>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</si>
  <si>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</si>
  <si>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</si>
  <si>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</si>
  <si>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</si>
  <si>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</si>
  <si>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</si>
  <si>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</si>
  <si>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</si>
  <si>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</si>
  <si>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</si>
  <si>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</si>
  <si>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</si>
  <si>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</si>
  <si>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</si>
  <si>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</si>
  <si>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</si>
  <si>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</si>
  <si>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</si>
  <si>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</si>
  <si>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</si>
  <si>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</si>
  <si>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</si>
  <si>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</si>
  <si>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</si>
  <si>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</si>
  <si>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</si>
  <si>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</si>
  <si>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</si>
  <si>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</si>
  <si>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</si>
  <si>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</si>
  <si>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</si>
  <si>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</si>
  <si>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</si>
  <si>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</si>
  <si>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</si>
  <si>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</si>
  <si>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</si>
  <si>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</si>
  <si>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</si>
  <si>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</si>
  <si>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</si>
  <si>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</si>
  <si>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</si>
  <si>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</si>
  <si>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</si>
  <si>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</si>
  <si>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</si>
  <si>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</si>
  <si>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</si>
  <si>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</si>
  <si>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</si>
  <si>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</si>
  <si>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</si>
  <si>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</si>
  <si>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</si>
  <si>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</si>
  <si>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</si>
  <si>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</si>
  <si>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</si>
  <si>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</si>
  <si>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</si>
  <si>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</si>
  <si>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</si>
  <si>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</si>
  <si>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</si>
  <si>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</si>
  <si>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</si>
  <si>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</si>
  <si>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</si>
  <si>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</si>
  <si>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</si>
  <si>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</si>
  <si>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</si>
  <si>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</si>
  <si>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</si>
  <si>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</si>
  <si>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</si>
  <si>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</si>
  <si>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</si>
  <si>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</si>
  <si>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</si>
  <si>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</si>
  <si>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</si>
  <si>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</si>
  <si>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</si>
  <si>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</si>
  <si>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</si>
  <si>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</si>
  <si>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</si>
  <si>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</si>
  <si>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</si>
  <si>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</si>
  <si>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</si>
  <si>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</si>
  <si>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</si>
  <si>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</si>
  <si>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</si>
  <si>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</si>
  <si>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</si>
  <si>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</si>
  <si>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</si>
  <si>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</si>
  <si>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</si>
  <si>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</si>
  <si>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</si>
  <si>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</si>
  <si>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</si>
  <si>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</si>
  <si>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</si>
  <si>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</si>
  <si>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</si>
  <si>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</si>
  <si>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</si>
  <si>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</si>
  <si>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</si>
  <si>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</si>
  <si>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</si>
  <si>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</si>
  <si>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</si>
  <si>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</si>
  <si>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</si>
  <si>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</si>
  <si>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</si>
  <si>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</si>
  <si>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</si>
  <si>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</si>
  <si>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</si>
  <si>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</si>
  <si>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</si>
  <si>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</si>
  <si>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</si>
  <si>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</si>
  <si>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</si>
  <si>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</si>
  <si>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</si>
  <si>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</si>
  <si>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</si>
  <si>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</si>
  <si>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</si>
  <si>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</si>
  <si>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</si>
  <si>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</si>
  <si>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</si>
  <si>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</si>
  <si>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</si>
  <si>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</si>
  <si>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</si>
  <si>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</si>
  <si>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</si>
  <si>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</si>
  <si>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</si>
  <si>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</si>
  <si>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</si>
  <si>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</si>
  <si>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</si>
  <si>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</si>
  <si>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</si>
  <si>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</si>
  <si>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</si>
  <si>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</si>
  <si>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</si>
  <si>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</si>
  <si>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</si>
  <si>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</si>
  <si>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</si>
  <si>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</si>
  <si>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</si>
  <si>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</si>
  <si>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</si>
  <si>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</si>
  <si>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</si>
  <si>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</si>
  <si>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</si>
  <si>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</si>
  <si>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</si>
  <si>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</si>
  <si>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</si>
  <si>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</si>
  <si>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</si>
  <si>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</si>
  <si>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</si>
  <si>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</si>
  <si>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</si>
  <si>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</si>
  <si>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</si>
  <si>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</si>
  <si>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</si>
  <si>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</si>
  <si>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</si>
  <si>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</si>
  <si>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</si>
  <si>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</si>
  <si>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</si>
  <si>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</si>
  <si>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</si>
  <si>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</si>
  <si>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</si>
  <si>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</si>
  <si>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</si>
  <si>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</si>
  <si>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</si>
  <si>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</si>
  <si>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</si>
  <si>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</si>
  <si>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</si>
  <si>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</si>
  <si>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</si>
  <si>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</si>
  <si>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</si>
  <si>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</si>
  <si>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</si>
  <si>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</si>
  <si>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</si>
  <si>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</si>
  <si>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</si>
  <si>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</si>
  <si>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</si>
  <si>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</si>
  <si>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</si>
  <si>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</si>
  <si>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</si>
  <si>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</si>
  <si>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</si>
  <si>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</si>
  <si>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</si>
  <si>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</si>
  <si>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</si>
  <si>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</si>
  <si>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</si>
  <si>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</si>
  <si>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</si>
  <si>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</si>
  <si>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</si>
  <si>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</si>
  <si>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</si>
  <si>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</si>
  <si>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</si>
  <si>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</si>
  <si>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</si>
  <si>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</si>
  <si>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</si>
  <si>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</si>
  <si>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</si>
  <si>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</si>
  <si>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</si>
  <si>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</si>
  <si>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</si>
  <si>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</si>
  <si>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</si>
  <si>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</si>
  <si>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</si>
  <si>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</si>
  <si>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</si>
  <si>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</si>
  <si>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</si>
  <si>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</si>
  <si>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</si>
  <si>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</si>
  <si>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</si>
  <si>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</si>
  <si>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</si>
  <si>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</si>
  <si>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</si>
  <si>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</si>
  <si>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</si>
  <si>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</si>
  <si>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</si>
  <si>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</si>
  <si>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</si>
  <si>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</si>
  <si>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</si>
  <si>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</si>
  <si>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</si>
  <si>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</si>
  <si>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</si>
  <si>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</si>
  <si>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</si>
  <si>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</si>
  <si>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</si>
  <si>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</si>
  <si>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</si>
  <si>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</si>
  <si>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</si>
  <si>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</si>
  <si>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</si>
  <si>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</si>
  <si>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</si>
  <si>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</si>
  <si>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</si>
  <si>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</si>
  <si>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</si>
  <si>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</si>
  <si>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</si>
  <si>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</si>
  <si>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</si>
  <si>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</si>
  <si>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</si>
  <si>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</si>
  <si>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</si>
  <si>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</si>
  <si>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</si>
  <si>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</si>
  <si>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</si>
  <si>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</si>
  <si>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</si>
  <si>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</si>
  <si>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</si>
  <si>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</si>
  <si>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</si>
  <si>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</si>
  <si>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</si>
  <si>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</si>
  <si>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</si>
  <si>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</si>
  <si>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</si>
  <si>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</si>
  <si>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</si>
  <si>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</si>
  <si>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</si>
  <si>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</si>
  <si>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</si>
  <si>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</si>
  <si>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</si>
  <si>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</si>
  <si>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</si>
  <si>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</si>
  <si>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</si>
  <si>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</si>
  <si>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</si>
  <si>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</si>
  <si>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</si>
  <si>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</si>
  <si>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</si>
  <si>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</si>
  <si>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</si>
  <si>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</si>
  <si>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</si>
  <si>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</si>
  <si>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</si>
  <si>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</si>
  <si>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</si>
  <si>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</si>
  <si>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</si>
  <si>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</si>
  <si>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</si>
  <si>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</si>
  <si>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</si>
  <si>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</si>
  <si>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</si>
  <si>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</si>
  <si>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</si>
  <si>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</si>
  <si>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</si>
  <si>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</si>
  <si>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</si>
  <si>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</si>
  <si>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</si>
  <si>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</si>
  <si>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</si>
  <si>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</si>
  <si>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</si>
  <si>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</si>
  <si>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</si>
  <si>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</si>
  <si>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</si>
  <si>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</si>
  <si>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</si>
  <si>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</si>
  <si>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</si>
  <si>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</si>
  <si>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</si>
  <si>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</si>
  <si>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</si>
  <si>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</si>
  <si>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</si>
  <si>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</si>
  <si>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</si>
  <si>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</si>
  <si>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</si>
  <si>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</si>
  <si>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</si>
  <si>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</si>
  <si>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</si>
  <si>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</si>
  <si>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</si>
  <si>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</si>
  <si>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</si>
  <si>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</si>
  <si>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</si>
  <si>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</si>
  <si>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</si>
  <si>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</si>
  <si>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</si>
  <si>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</si>
  <si>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</si>
  <si>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</si>
  <si>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</si>
  <si>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</si>
  <si>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</si>
  <si>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</si>
  <si>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</si>
  <si>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</si>
  <si>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</si>
  <si>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</si>
  <si>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</si>
  <si>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</si>
  <si>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</si>
  <si>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</si>
  <si>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</si>
  <si>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</si>
  <si>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</si>
  <si>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</si>
  <si>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</si>
  <si>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</si>
  <si>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</si>
  <si>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</si>
  <si>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</si>
  <si>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</si>
  <si>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</si>
  <si>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</si>
  <si>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</si>
  <si>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</si>
  <si>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</si>
  <si>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</si>
  <si>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</si>
  <si>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</si>
  <si>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</si>
  <si>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</si>
  <si>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</si>
  <si>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</si>
  <si>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</si>
  <si>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</si>
  <si>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</si>
  <si>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</si>
  <si>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</si>
  <si>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</si>
  <si>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</si>
  <si>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</si>
  <si>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</si>
  <si>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</si>
  <si>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</si>
  <si>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</si>
  <si>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</si>
  <si>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</si>
  <si>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</si>
  <si>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</si>
  <si>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</si>
  <si>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</si>
  <si>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</si>
  <si>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</si>
  <si>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</si>
  <si>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</si>
  <si>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</si>
  <si>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</si>
  <si>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</si>
  <si>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</si>
  <si>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</si>
  <si>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</si>
  <si>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</si>
  <si>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</si>
  <si>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</si>
  <si>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</si>
  <si>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</si>
  <si>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</si>
  <si>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</si>
  <si>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</si>
  <si>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</si>
  <si>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</si>
  <si>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</si>
  <si>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</si>
  <si>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</si>
  <si>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</si>
  <si>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</si>
  <si>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</si>
  <si>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</si>
  <si>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</si>
  <si>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</si>
  <si>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</si>
  <si>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</si>
  <si>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</si>
  <si>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</si>
  <si>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</si>
  <si>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</si>
  <si>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</si>
  <si>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</si>
  <si>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</si>
  <si>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</si>
  <si>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</si>
  <si>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</si>
  <si>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</si>
  <si>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</si>
  <si>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</si>
  <si>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</si>
  <si>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</si>
  <si>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</si>
  <si>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</si>
  <si>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</si>
  <si>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</si>
  <si>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</si>
  <si>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</si>
  <si>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</si>
  <si>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</si>
  <si>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</si>
  <si>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</si>
  <si>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</si>
  <si>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</si>
  <si>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</si>
  <si>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</si>
  <si>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</si>
  <si>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</si>
  <si>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</si>
  <si>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</si>
  <si>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</si>
  <si>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</si>
  <si>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</si>
  <si>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</si>
  <si>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</si>
  <si>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</si>
  <si>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</si>
  <si>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</si>
  <si>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</si>
  <si>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</si>
  <si>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</si>
  <si>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</si>
  <si>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</si>
  <si>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</si>
  <si>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</si>
  <si>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</si>
  <si>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</si>
  <si>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</si>
  <si>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</si>
  <si>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</si>
  <si>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</si>
  <si>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</si>
  <si>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</si>
  <si>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</si>
  <si>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</si>
  <si>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</si>
  <si>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</si>
  <si>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</si>
  <si>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</si>
  <si>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</si>
  <si>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</si>
  <si>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</si>
  <si>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</si>
  <si>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</si>
  <si>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</si>
  <si>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</si>
  <si>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</si>
  <si>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</si>
  <si>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</si>
  <si>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</si>
  <si>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</si>
  <si>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</si>
  <si>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</si>
  <si>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</si>
  <si>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</si>
  <si>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</si>
  <si>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</si>
  <si>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</si>
  <si>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</si>
  <si>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</si>
  <si>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</si>
  <si>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</si>
  <si>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</si>
  <si>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</si>
  <si>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</si>
  <si>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</si>
  <si>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</si>
  <si>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</si>
  <si>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</si>
  <si>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</si>
  <si>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</si>
  <si>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</si>
  <si>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</si>
  <si>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</si>
  <si>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</si>
  <si>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</si>
  <si>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</si>
  <si>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</si>
  <si>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</si>
  <si>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</si>
  <si>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</si>
  <si>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</si>
  <si>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</si>
  <si>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</si>
  <si>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</si>
  <si>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</si>
  <si>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</si>
  <si>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</si>
  <si>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</si>
  <si>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</si>
  <si>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</si>
  <si>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</si>
  <si>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</si>
  <si>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</si>
  <si>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</si>
  <si>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</si>
  <si>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</si>
  <si>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</si>
  <si>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</si>
  <si>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</si>
  <si>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</si>
  <si>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</si>
  <si>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</si>
  <si>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</si>
  <si>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</si>
  <si>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</si>
  <si>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</si>
  <si>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</si>
  <si>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</si>
  <si>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</si>
  <si>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</si>
  <si>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</si>
  <si>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</si>
  <si>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</si>
  <si>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</si>
  <si>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</si>
  <si>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</si>
  <si>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</si>
  <si>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</si>
  <si>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</si>
  <si>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</si>
  <si>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</si>
  <si>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</si>
  <si>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</si>
  <si>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</si>
  <si>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</si>
  <si>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</si>
  <si>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</si>
  <si>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</si>
  <si>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</si>
  <si>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</si>
  <si>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</si>
  <si>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</si>
  <si>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</si>
  <si>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</si>
  <si>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</si>
  <si>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</si>
  <si>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</si>
  <si>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</si>
  <si>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</si>
  <si>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</si>
  <si>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</si>
  <si>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</si>
  <si>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</si>
  <si>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</si>
  <si>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</si>
  <si>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</si>
  <si>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</si>
  <si>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</si>
  <si>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</si>
  <si>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</si>
  <si>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</si>
  <si>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</si>
  <si>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</si>
  <si>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</si>
  <si>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</si>
  <si>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</si>
  <si>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</si>
  <si>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</si>
  <si>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</si>
  <si>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</si>
  <si>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</si>
  <si>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</si>
  <si>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</si>
  <si>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</si>
  <si>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</si>
  <si>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</si>
  <si>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</si>
  <si>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</si>
  <si>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</si>
  <si>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</si>
  <si>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</si>
  <si>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</si>
  <si>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</si>
  <si>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</si>
  <si>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</si>
  <si>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</si>
  <si>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</si>
  <si>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</si>
  <si>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</si>
  <si>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</si>
  <si>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</si>
  <si>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</si>
  <si>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</si>
  <si>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</si>
  <si>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</si>
  <si>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</si>
  <si>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</si>
  <si>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</si>
  <si>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</si>
  <si>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</si>
  <si>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</si>
  <si>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</si>
  <si>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</si>
  <si>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</si>
  <si>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</si>
  <si>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</si>
  <si>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</si>
  <si>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</si>
  <si>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</si>
  <si>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</si>
  <si>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</si>
  <si>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</si>
  <si>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</si>
  <si>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</si>
  <si>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</si>
  <si>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</si>
  <si>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</si>
  <si>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</si>
  <si>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</si>
  <si>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</si>
  <si>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</si>
  <si>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</si>
  <si>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</si>
  <si>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</si>
  <si>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</si>
  <si>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</si>
  <si>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</si>
  <si>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</si>
  <si>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</si>
  <si>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</si>
  <si>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</si>
  <si>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</si>
  <si>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</si>
  <si>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</si>
  <si>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</si>
  <si>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</si>
  <si>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</si>
  <si>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</si>
  <si>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</si>
  <si>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</si>
  <si>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</si>
  <si>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</si>
  <si>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</si>
  <si>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</si>
  <si>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</si>
  <si>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</si>
  <si>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</si>
  <si>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</si>
  <si>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</si>
  <si>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</si>
  <si>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</si>
  <si>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</si>
  <si>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</si>
  <si>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</si>
  <si>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</si>
  <si>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</si>
  <si>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</si>
  <si>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</si>
  <si>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</si>
  <si>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</si>
  <si>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</si>
  <si>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</si>
  <si>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</si>
  <si>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</si>
  <si>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</si>
  <si>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</si>
  <si>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</si>
  <si>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</si>
  <si>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</si>
  <si>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</si>
  <si>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</si>
  <si>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</si>
  <si>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</si>
  <si>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</si>
  <si>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</si>
  <si>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</si>
  <si>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</si>
  <si>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</si>
  <si>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</si>
  <si>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</si>
  <si>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</si>
  <si>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</si>
  <si>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</si>
  <si>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</si>
  <si>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</si>
  <si>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</si>
  <si>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</si>
  <si>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</si>
  <si>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</si>
  <si>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</si>
  <si>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</si>
  <si>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</si>
  <si>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</si>
  <si>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</si>
  <si>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</si>
  <si>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</si>
  <si>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</si>
  <si>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</si>
  <si>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</si>
  <si>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</si>
  <si>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</si>
  <si>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</si>
  <si>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</si>
  <si>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</si>
  <si>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</si>
  <si>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</si>
  <si>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</si>
  <si>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</si>
  <si>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</si>
  <si>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</si>
  <si>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</si>
  <si>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</si>
  <si>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</si>
  <si>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</si>
  <si>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</si>
  <si>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</si>
  <si>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</si>
  <si>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</si>
  <si>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</si>
  <si>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</si>
  <si>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</si>
  <si>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</si>
  <si>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</si>
  <si>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</si>
  <si>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</si>
  <si>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</si>
  <si>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</si>
  <si>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</si>
  <si>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</si>
  <si>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</si>
  <si>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</si>
  <si>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</si>
  <si>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</si>
  <si>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</si>
  <si>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</si>
  <si>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</si>
  <si>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</si>
  <si>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</si>
  <si>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</si>
  <si>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</si>
  <si>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</si>
  <si>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</si>
  <si>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</si>
  <si>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</si>
  <si>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</si>
  <si>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</si>
  <si>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</si>
  <si>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</si>
  <si>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</si>
  <si>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</si>
  <si>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</si>
  <si>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</si>
  <si>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</si>
  <si>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</si>
  <si>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</si>
  <si>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</si>
  <si>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</si>
  <si>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</si>
  <si>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</si>
  <si>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</si>
  <si>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</si>
  <si>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</si>
  <si>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</si>
  <si>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</si>
  <si>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</si>
  <si>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</si>
  <si>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</si>
  <si>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</si>
  <si>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</si>
  <si>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</si>
  <si>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</si>
  <si>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</si>
  <si>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</si>
  <si>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</si>
  <si>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</si>
  <si>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</si>
  <si>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</si>
  <si>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</si>
  <si>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</si>
  <si>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</si>
  <si>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</si>
  <si>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</si>
  <si>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</si>
  <si>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</si>
  <si>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</si>
  <si>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</si>
  <si>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</si>
  <si>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</si>
  <si>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</si>
  <si>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</si>
  <si>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</si>
  <si>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</si>
  <si>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</si>
  <si>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</si>
  <si>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</si>
  <si>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</si>
  <si>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</si>
  <si>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</si>
  <si>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</si>
  <si>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</si>
  <si>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</si>
  <si>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</si>
  <si>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</si>
  <si>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</si>
  <si>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</si>
  <si>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</si>
  <si>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</si>
  <si>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</si>
  <si>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</si>
  <si>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</si>
  <si>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</si>
  <si>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</si>
  <si>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</si>
  <si>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</si>
  <si>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</si>
  <si>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</si>
  <si>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</si>
  <si>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</si>
  <si>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</si>
  <si>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</si>
  <si>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</si>
  <si>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</si>
  <si>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</si>
  <si>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</si>
  <si>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</si>
  <si>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</si>
  <si>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</si>
  <si>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</si>
  <si>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</si>
  <si>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</si>
  <si>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</si>
  <si>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</si>
  <si>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</si>
  <si>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</si>
  <si>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</si>
  <si>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</si>
  <si>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</si>
  <si>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</si>
  <si>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</si>
  <si>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</si>
  <si>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</si>
  <si>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</si>
  <si>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</si>
  <si>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</si>
  <si>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</si>
  <si>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</si>
  <si>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</si>
  <si>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</si>
  <si>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</si>
  <si>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</si>
  <si>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</si>
  <si>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</si>
  <si>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</si>
  <si>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</si>
  <si>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</si>
  <si>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</si>
  <si>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</si>
  <si>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</si>
  <si>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</si>
  <si>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</si>
  <si>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</si>
  <si>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</si>
  <si>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</si>
  <si>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</si>
  <si>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</si>
  <si>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</si>
  <si>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</si>
  <si>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</si>
  <si>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</si>
  <si>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</si>
  <si>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</si>
  <si>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</si>
  <si>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</si>
  <si>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</si>
  <si>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</si>
  <si>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</si>
  <si>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</si>
  <si>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</si>
  <si>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</si>
  <si>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</si>
  <si>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</si>
  <si>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</si>
  <si>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</si>
  <si>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</si>
  <si>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</si>
  <si>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</si>
  <si>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</si>
  <si>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</si>
  <si>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</si>
  <si>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</si>
  <si>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</si>
  <si>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</si>
  <si>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</si>
  <si>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</si>
  <si>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</si>
  <si>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</si>
  <si>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</si>
  <si>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</si>
  <si>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</si>
  <si>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</si>
  <si>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</si>
  <si>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</si>
  <si>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</si>
  <si>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</si>
  <si>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</si>
  <si>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</si>
  <si>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</si>
  <si>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</si>
  <si>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</si>
  <si>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</si>
  <si>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</si>
  <si>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</si>
  <si>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</si>
  <si>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</si>
  <si>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</si>
  <si>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</si>
  <si>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</si>
  <si>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</si>
  <si>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</si>
  <si>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</si>
  <si>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</si>
  <si>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</si>
  <si>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</si>
  <si>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</si>
  <si>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</si>
  <si>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</si>
  <si>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</si>
  <si>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</si>
  <si>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</si>
  <si>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</si>
  <si>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</si>
  <si>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</si>
  <si>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</si>
  <si>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</si>
  <si>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</si>
  <si>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</si>
  <si>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</si>
  <si>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</si>
  <si>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</si>
  <si>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</si>
  <si>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</si>
  <si>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</si>
  <si>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</si>
  <si>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</si>
  <si>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</si>
  <si>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</si>
  <si>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</si>
  <si>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</si>
  <si>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</si>
  <si>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</si>
  <si>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</si>
  <si>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</si>
  <si>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</si>
  <si>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</si>
  <si>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</si>
  <si>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</si>
  <si>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</si>
  <si>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</si>
  <si>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</si>
  <si>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</si>
  <si>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</si>
  <si>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</si>
  <si>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</si>
  <si>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</si>
  <si>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</si>
  <si>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</si>
  <si>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</si>
  <si>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</si>
  <si>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</si>
  <si>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</si>
  <si>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</si>
  <si>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</si>
  <si>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</si>
  <si>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</si>
  <si>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</si>
  <si>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</si>
  <si>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</si>
  <si>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</si>
  <si>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</si>
  <si>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</si>
  <si>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</si>
  <si>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</si>
  <si>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</si>
  <si>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</si>
  <si>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</si>
  <si>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</si>
  <si>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</si>
  <si>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</si>
  <si>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</si>
  <si>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</si>
  <si>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</si>
  <si>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</si>
  <si>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</si>
  <si>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</si>
  <si>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</si>
  <si>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</si>
  <si>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</si>
  <si>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</si>
  <si>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</si>
  <si>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</si>
  <si>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</si>
  <si>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</si>
  <si>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</si>
  <si>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</si>
  <si>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</si>
  <si>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</si>
  <si>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</si>
  <si>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</si>
  <si>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</si>
  <si>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</si>
  <si>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</si>
  <si>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</si>
  <si>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</si>
  <si>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</si>
  <si>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</si>
  <si>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</si>
  <si>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</si>
  <si>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</si>
  <si>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</si>
  <si>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</si>
  <si>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</si>
  <si>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</si>
  <si>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</si>
  <si>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</si>
  <si>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</si>
  <si>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</si>
  <si>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</si>
  <si>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</si>
  <si>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</si>
  <si>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</si>
  <si>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</si>
  <si>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</si>
  <si>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</si>
  <si>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</si>
  <si>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</si>
  <si>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</si>
  <si>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</si>
  <si>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</si>
  <si>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</si>
  <si>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</si>
  <si>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</si>
  <si>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</si>
  <si>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</si>
  <si>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</si>
  <si>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</si>
  <si>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</si>
  <si>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</si>
  <si>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</si>
  <si>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</si>
  <si>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</si>
  <si>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</si>
  <si>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</si>
  <si>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</si>
  <si>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</si>
  <si>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</si>
  <si>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</si>
  <si>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</si>
  <si>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</si>
  <si>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</si>
  <si>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</si>
  <si>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</si>
  <si>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</si>
  <si>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</si>
  <si>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</si>
  <si>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</si>
  <si>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</si>
  <si>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</si>
  <si>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</si>
  <si>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</si>
  <si>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</si>
  <si>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</si>
  <si>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</si>
  <si>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</si>
  <si>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</si>
  <si>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</si>
  <si>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</si>
  <si>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</si>
  <si>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</si>
  <si>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</si>
  <si>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</si>
  <si>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</si>
  <si>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</si>
  <si>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</si>
  <si>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</si>
  <si>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</si>
  <si>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</si>
  <si>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</si>
  <si>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</si>
  <si>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</si>
  <si>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</si>
  <si>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</si>
  <si>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</si>
  <si>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</si>
  <si>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</si>
  <si>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</si>
  <si>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</si>
  <si>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</si>
  <si>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</si>
  <si>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</si>
  <si>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</si>
  <si>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</si>
  <si>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</si>
  <si>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</si>
  <si>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</si>
  <si>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</si>
  <si>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</si>
  <si>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</si>
  <si>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</si>
  <si>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</si>
  <si>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</si>
  <si>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</si>
  <si>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</si>
  <si>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</si>
  <si>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</si>
  <si>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</si>
  <si>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</si>
  <si>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</si>
  <si>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</si>
  <si>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</si>
  <si>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</si>
  <si>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</si>
  <si>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</si>
  <si>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</si>
  <si>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</si>
  <si>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</si>
  <si>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</si>
  <si>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</si>
  <si>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</si>
  <si>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</si>
  <si>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</si>
  <si>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</si>
  <si>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</si>
  <si>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</si>
  <si>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</si>
  <si>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</si>
  <si>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</si>
  <si>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</si>
  <si>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</si>
  <si>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</si>
  <si>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</si>
  <si>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</si>
  <si>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</si>
  <si>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</si>
  <si>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</si>
  <si>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</si>
  <si>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</si>
  <si>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</si>
  <si>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</si>
  <si>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</si>
  <si>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</si>
  <si>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</si>
  <si>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</si>
  <si>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</si>
  <si>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</si>
  <si>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</si>
  <si>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</si>
  <si>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</si>
  <si>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</si>
  <si>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</si>
  <si>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</si>
  <si>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</si>
  <si>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</si>
  <si>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</si>
  <si>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</si>
  <si>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</si>
  <si>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</si>
  <si>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</si>
  <si>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</si>
  <si>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</si>
  <si>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</si>
  <si>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</si>
  <si>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</si>
  <si>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</si>
  <si>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</si>
  <si>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</si>
  <si>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</si>
  <si>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</si>
  <si>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</si>
  <si>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</si>
  <si>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</si>
  <si>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</si>
  <si>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</si>
  <si>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</si>
  <si>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</si>
  <si>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</si>
  <si>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</si>
  <si>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</si>
  <si>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</si>
  <si>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</si>
  <si>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</si>
  <si>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</si>
  <si>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</si>
  <si>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</si>
  <si>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</si>
  <si>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</si>
  <si>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</si>
  <si>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</si>
  <si>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</si>
  <si>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</si>
  <si>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</si>
  <si>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</si>
  <si>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</si>
  <si>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</si>
  <si>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</si>
  <si>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</si>
  <si>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</si>
  <si>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</si>
  <si>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</si>
  <si>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</si>
  <si>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</si>
  <si>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</si>
  <si>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</si>
  <si>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</si>
  <si>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</si>
  <si>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</si>
  <si>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</si>
  <si>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</si>
  <si>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</si>
  <si>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</si>
  <si>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</si>
  <si>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</si>
  <si>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</si>
  <si>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</si>
  <si>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</si>
  <si>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</si>
  <si>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</si>
  <si>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</si>
  <si>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</si>
  <si>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</si>
  <si>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</si>
  <si>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</si>
  <si>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</si>
  <si>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</si>
  <si>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</si>
  <si>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</si>
  <si>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</si>
  <si>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</si>
  <si>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</si>
  <si>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</si>
  <si>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</si>
  <si>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</si>
  <si>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</si>
  <si>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</si>
  <si>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</si>
  <si>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</si>
  <si>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</si>
  <si>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</si>
  <si>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</si>
  <si>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</si>
  <si>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</si>
  <si>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</si>
  <si>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</si>
  <si>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</si>
  <si>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</si>
  <si>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</si>
  <si>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</si>
  <si>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</si>
  <si>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</si>
  <si>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</si>
  <si>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</si>
  <si>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</si>
  <si>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</si>
  <si>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</si>
  <si>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</si>
  <si>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</si>
  <si>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</si>
  <si>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</si>
  <si>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</si>
  <si>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</si>
  <si>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</si>
  <si>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</si>
  <si>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</si>
  <si>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</si>
  <si>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</si>
  <si>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</si>
  <si>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</si>
  <si>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</si>
  <si>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</si>
  <si>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</si>
  <si>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</si>
  <si>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</si>
  <si>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</si>
  <si>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</si>
  <si>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</si>
  <si>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</si>
  <si>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</si>
  <si>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</si>
  <si>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</si>
  <si>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</si>
  <si>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</si>
  <si>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</si>
  <si>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</si>
  <si>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</si>
  <si>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</si>
  <si>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</si>
  <si>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</si>
  <si>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</si>
  <si>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</si>
  <si>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</si>
  <si>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</si>
  <si>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</si>
  <si>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</si>
  <si>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</si>
  <si>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</si>
  <si>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</si>
  <si>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</si>
  <si>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</si>
  <si>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</si>
  <si>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</si>
  <si>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</si>
  <si>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</si>
  <si>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</si>
  <si>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</si>
  <si>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</si>
  <si>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</si>
  <si>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</si>
  <si>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</si>
  <si>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</si>
  <si>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</si>
  <si>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</si>
  <si>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</si>
  <si>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</si>
  <si>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</si>
  <si>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</si>
  <si>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</si>
  <si>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</si>
  <si>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</si>
  <si>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</si>
  <si>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</si>
  <si>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</si>
  <si>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</si>
  <si>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</si>
  <si>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</si>
  <si>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</si>
  <si>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</si>
  <si>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</si>
  <si>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</si>
  <si>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</si>
  <si>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</si>
  <si>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</si>
  <si>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</si>
  <si>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</si>
  <si>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</si>
  <si>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</si>
  <si>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</si>
  <si>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</si>
  <si>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</si>
  <si>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</si>
  <si>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</si>
  <si>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</si>
  <si>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</si>
  <si>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</si>
  <si>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</si>
  <si>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</si>
  <si>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</si>
  <si>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</si>
  <si>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</si>
  <si>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</si>
  <si>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</si>
  <si>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</si>
  <si>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</si>
  <si>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</si>
  <si>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</si>
  <si>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</si>
  <si>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</si>
  <si>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</si>
  <si>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</si>
  <si>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</si>
  <si>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</si>
  <si>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</si>
  <si>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</si>
  <si>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</si>
  <si>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</si>
  <si>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</si>
  <si>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</si>
  <si>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</si>
  <si>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</si>
  <si>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</si>
  <si>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</si>
  <si>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</si>
  <si>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</si>
  <si>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</si>
  <si>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</si>
  <si>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</si>
  <si>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</si>
  <si>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</si>
  <si>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</si>
  <si>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</si>
  <si>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</si>
  <si>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</si>
  <si>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</si>
  <si>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</si>
  <si>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</si>
  <si>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</si>
  <si>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</si>
  <si>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</si>
  <si>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</si>
  <si>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</si>
  <si>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</si>
  <si>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</si>
  <si>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</si>
  <si>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</si>
  <si>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</si>
  <si>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</si>
  <si>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</si>
  <si>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</si>
  <si>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</si>
  <si>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</si>
  <si>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</si>
  <si>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</si>
  <si>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</si>
  <si>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</si>
  <si>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</si>
  <si>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</si>
  <si>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</si>
  <si>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</si>
  <si>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</si>
  <si>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</si>
  <si>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</si>
  <si>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</si>
  <si>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</si>
  <si>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</si>
  <si>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</si>
  <si>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</si>
  <si>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</si>
  <si>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</si>
  <si>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</si>
  <si>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</si>
  <si>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</si>
  <si>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</si>
  <si>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</si>
  <si>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</si>
  <si>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</si>
  <si>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</si>
  <si>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</si>
  <si>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</si>
  <si>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</si>
  <si>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</si>
  <si>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</si>
  <si>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</si>
  <si>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</si>
  <si>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</si>
  <si>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</si>
  <si>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</si>
  <si>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</si>
  <si>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</si>
  <si>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</si>
  <si>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</si>
  <si>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</si>
  <si>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</si>
  <si>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</si>
  <si>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</si>
  <si>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</si>
  <si>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</si>
  <si>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</si>
  <si>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</si>
  <si>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</si>
  <si>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</si>
  <si>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</si>
  <si>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</si>
  <si>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</si>
  <si>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</si>
  <si>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</si>
  <si>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</si>
  <si>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</si>
  <si>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</si>
  <si>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</si>
  <si>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</si>
  <si>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</si>
  <si>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</si>
  <si>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</si>
  <si>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</si>
  <si>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</si>
  <si>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</si>
  <si>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</si>
  <si>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</si>
  <si>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</si>
  <si>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</si>
  <si>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</si>
  <si>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</si>
  <si>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</si>
  <si>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</si>
  <si>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</si>
  <si>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</si>
  <si>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</si>
  <si>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</si>
  <si>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</si>
  <si>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</si>
  <si>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</si>
  <si>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</si>
  <si>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</si>
  <si>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</si>
  <si>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</si>
  <si>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</si>
  <si>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</si>
  <si>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</si>
  <si>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</si>
  <si>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</si>
  <si>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</si>
  <si>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</si>
  <si>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</si>
  <si>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</si>
  <si>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</si>
  <si>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</si>
  <si>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</si>
  <si>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</si>
  <si>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</si>
  <si>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</si>
  <si>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</si>
  <si>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</si>
  <si>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</si>
  <si>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</si>
  <si>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</si>
  <si>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</si>
  <si>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</si>
  <si>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</si>
  <si>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</si>
  <si>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</si>
  <si>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</si>
  <si>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</si>
  <si>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</si>
  <si>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</si>
  <si>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</si>
  <si>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</si>
  <si>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</si>
  <si>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</si>
  <si>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</si>
  <si>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</si>
  <si>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</si>
  <si>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</si>
  <si>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</si>
  <si>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</si>
  <si>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</si>
  <si>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</si>
  <si>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</si>
  <si>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</si>
  <si>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</si>
  <si>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</si>
  <si>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</si>
  <si>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</si>
  <si>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</si>
  <si>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</si>
  <si>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</si>
  <si>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</si>
  <si>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</si>
  <si>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</si>
  <si>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</si>
  <si>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</si>
  <si>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</si>
  <si>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</si>
  <si>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</si>
  <si>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</si>
  <si>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</si>
  <si>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</si>
  <si>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</si>
  <si>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</si>
  <si>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</si>
  <si>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</si>
  <si>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</si>
  <si>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</si>
  <si>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</si>
  <si>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</si>
  <si>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</si>
  <si>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</si>
  <si>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</si>
  <si>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</si>
  <si>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</si>
  <si>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</si>
  <si>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</si>
  <si>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</si>
  <si>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</si>
  <si>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</si>
  <si>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</si>
  <si>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</si>
  <si>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</si>
  <si>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</si>
  <si>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</si>
  <si>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</si>
  <si>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</si>
  <si>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</si>
  <si>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</si>
  <si>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</si>
  <si>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</si>
  <si>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</si>
  <si>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</si>
  <si>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</si>
  <si>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</si>
  <si>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</si>
  <si>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</si>
  <si>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</si>
  <si>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</si>
  <si>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</si>
  <si>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</si>
  <si>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</si>
  <si>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</si>
  <si>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</si>
  <si>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</si>
  <si>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</si>
  <si>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</si>
  <si>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</si>
  <si>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</si>
  <si>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</si>
  <si>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</si>
  <si>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</si>
  <si>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</si>
  <si>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</si>
  <si>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</si>
  <si>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</si>
  <si>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</si>
  <si>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</si>
  <si>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</si>
  <si>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</si>
  <si>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</si>
  <si>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</si>
  <si>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</si>
  <si>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</si>
  <si>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</si>
  <si>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</si>
  <si>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</si>
  <si>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</si>
  <si>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</si>
  <si>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</si>
  <si>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</si>
  <si>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</si>
  <si>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</si>
  <si>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</si>
  <si>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</si>
  <si>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</si>
  <si>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</si>
  <si>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</si>
  <si>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</si>
  <si>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</si>
  <si>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</si>
  <si>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</si>
  <si>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</si>
  <si>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</si>
  <si>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</si>
  <si>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</si>
  <si>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</si>
  <si>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</si>
  <si>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</si>
  <si>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</si>
  <si>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</si>
  <si>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</si>
  <si>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</si>
  <si>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</si>
  <si>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</si>
  <si>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</si>
  <si>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</si>
  <si>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</si>
  <si>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</si>
  <si>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</si>
  <si>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</si>
  <si>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</si>
  <si>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</si>
  <si>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</si>
  <si>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</si>
  <si>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</si>
  <si>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</si>
  <si>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</si>
  <si>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</si>
  <si>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</si>
  <si>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</si>
  <si>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</si>
  <si>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</si>
  <si>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</si>
  <si>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</si>
  <si>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</si>
  <si>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</si>
  <si>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</si>
  <si>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</si>
  <si>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</si>
  <si>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</si>
  <si>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</si>
  <si>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</si>
  <si>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</si>
  <si>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</si>
  <si>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</si>
  <si>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</si>
  <si>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</si>
  <si>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</si>
  <si>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</si>
  <si>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</si>
  <si>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</si>
  <si>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</si>
  <si>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</si>
  <si>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</si>
  <si>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</si>
  <si>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</si>
  <si>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</si>
  <si>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</si>
  <si>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</si>
  <si>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</si>
  <si>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</si>
  <si>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</si>
  <si>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</si>
  <si>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</si>
  <si>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</si>
  <si>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</si>
  <si>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</si>
  <si>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</si>
  <si>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</si>
  <si>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</si>
  <si>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</si>
  <si>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</si>
  <si>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</si>
  <si>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</si>
  <si>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</si>
  <si>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</si>
  <si>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</si>
  <si>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</si>
  <si>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</si>
  <si>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</si>
  <si>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</si>
  <si>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</si>
  <si>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</si>
  <si>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</si>
  <si>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</si>
  <si>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</si>
  <si>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</si>
  <si>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</si>
  <si>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</si>
  <si>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</si>
  <si>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</si>
  <si>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</si>
  <si>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</si>
  <si>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</si>
  <si>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</si>
  <si>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</si>
  <si>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</si>
  <si>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</si>
  <si>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</si>
  <si>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</si>
  <si>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</si>
  <si>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</si>
  <si>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</si>
  <si>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</si>
  <si>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</si>
  <si>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</si>
  <si>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</si>
  <si>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</si>
  <si>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</si>
  <si>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</si>
  <si>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</si>
  <si>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</si>
  <si>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</si>
  <si>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</si>
  <si>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</si>
  <si>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</si>
  <si>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</si>
  <si>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</si>
  <si>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</si>
  <si>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</si>
  <si>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</si>
  <si>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</si>
  <si>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</si>
  <si>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</si>
  <si>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</si>
  <si>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</si>
  <si>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</si>
  <si>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</si>
  <si>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</si>
  <si>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</si>
  <si>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</si>
  <si>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</si>
  <si>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</si>
  <si>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</si>
  <si>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</si>
  <si>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</si>
  <si>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</si>
  <si>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</si>
  <si>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</si>
  <si>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</si>
  <si>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</si>
  <si>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</si>
  <si>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</si>
  <si>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</si>
  <si>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</si>
  <si>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</si>
  <si>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</si>
  <si>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</si>
  <si>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</si>
  <si>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</si>
  <si>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</si>
  <si>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</si>
  <si>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</si>
  <si>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</si>
  <si>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</si>
  <si>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</si>
  <si>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</si>
  <si>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</si>
  <si>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</si>
  <si>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</si>
  <si>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</si>
  <si>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</si>
  <si>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</si>
  <si>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</si>
  <si>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</si>
  <si>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</si>
  <si>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</si>
  <si>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</si>
  <si>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</si>
  <si>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</si>
  <si>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</si>
  <si>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</si>
  <si>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</si>
  <si>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</si>
  <si>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</si>
  <si>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</si>
  <si>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</si>
  <si>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</si>
  <si>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</si>
  <si>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</si>
  <si>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</si>
  <si>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</si>
  <si>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</si>
  <si>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</si>
  <si>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</si>
  <si>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</si>
  <si>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</si>
  <si>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</si>
  <si>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</si>
  <si>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</si>
  <si>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</si>
  <si>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</si>
  <si>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</si>
  <si>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</si>
  <si>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</si>
  <si>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</si>
  <si>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</si>
  <si>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</si>
  <si>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</si>
  <si>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</si>
  <si>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</si>
  <si>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</si>
  <si>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</si>
  <si>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</si>
  <si>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</si>
  <si>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</si>
  <si>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</si>
  <si>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</si>
  <si>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</si>
  <si>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</si>
  <si>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</si>
  <si>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</si>
  <si>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</si>
  <si>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</si>
  <si>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</si>
  <si>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</si>
  <si>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</si>
  <si>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</si>
  <si>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</si>
  <si>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</si>
  <si>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</si>
  <si>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</si>
  <si>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</si>
  <si>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</si>
  <si>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</si>
  <si>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</si>
  <si>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</si>
  <si>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</si>
  <si>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</si>
  <si>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</si>
  <si>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</si>
  <si>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</si>
  <si>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</si>
  <si>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</si>
  <si>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</si>
  <si>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</si>
  <si>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</si>
  <si>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</si>
  <si>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</si>
  <si>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</si>
  <si>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</si>
  <si>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</si>
  <si>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</si>
  <si>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</si>
  <si>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</si>
  <si>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</si>
  <si>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</si>
  <si>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</si>
  <si>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</si>
  <si>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</si>
  <si>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</si>
  <si>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</si>
  <si>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</si>
  <si>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</si>
  <si>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</si>
  <si>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</si>
  <si>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</si>
  <si>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</si>
  <si>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</si>
  <si>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</si>
  <si>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</si>
  <si>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</si>
  <si>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</si>
  <si>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</si>
  <si>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</si>
  <si>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</si>
  <si>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</si>
  <si>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</si>
  <si>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</si>
  <si>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</si>
  <si>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</si>
  <si>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</si>
  <si>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</si>
  <si>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</si>
  <si>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</si>
  <si>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</si>
  <si>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</si>
  <si>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</si>
  <si>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</si>
  <si>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</si>
  <si>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</si>
  <si>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</si>
  <si>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</si>
  <si>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</si>
  <si>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</si>
  <si>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</si>
  <si>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</si>
  <si>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</si>
  <si>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</si>
  <si>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</si>
  <si>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</si>
  <si>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</si>
  <si>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</si>
  <si>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</si>
  <si>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</si>
  <si>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</si>
  <si>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</si>
  <si>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</si>
  <si>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</si>
  <si>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</si>
  <si>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</si>
  <si>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</si>
  <si>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</si>
  <si>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</si>
  <si>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</si>
  <si>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</si>
  <si>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</si>
  <si>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</si>
  <si>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</si>
  <si>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</si>
  <si>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</si>
  <si>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</si>
  <si>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</si>
  <si>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</si>
  <si>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</si>
  <si>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</si>
  <si>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</si>
  <si>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</si>
  <si>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</si>
  <si>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</si>
  <si>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</si>
  <si>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</si>
  <si>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</si>
  <si>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</si>
  <si>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</si>
  <si>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</si>
  <si>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</si>
  <si>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</si>
  <si>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</si>
  <si>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</si>
  <si>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</si>
  <si>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</si>
  <si>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</si>
  <si>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</si>
  <si>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</si>
  <si>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</si>
  <si>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</si>
  <si>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</si>
  <si>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</si>
  <si>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</si>
  <si>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</si>
  <si>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</si>
  <si>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</si>
  <si>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</si>
  <si>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</si>
  <si>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</si>
  <si>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</si>
  <si>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</si>
  <si>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</si>
  <si>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</si>
  <si>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</si>
  <si>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</si>
  <si>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</si>
  <si>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</si>
  <si>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</si>
  <si>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</si>
  <si>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</si>
  <si>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</si>
  <si>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</si>
  <si>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</si>
  <si>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</si>
  <si>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</si>
  <si>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</si>
  <si>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</si>
  <si>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</si>
  <si>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</si>
  <si>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</si>
  <si>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</si>
  <si>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</si>
  <si>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</si>
  <si>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</si>
  <si>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</si>
  <si>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</si>
  <si>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</si>
  <si>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</si>
  <si>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</si>
  <si>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</si>
  <si>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</si>
  <si>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</si>
  <si>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</si>
  <si>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</si>
  <si>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</si>
  <si>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</si>
  <si>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</si>
  <si>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</si>
  <si>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</si>
  <si>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</si>
  <si>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</si>
  <si>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</si>
  <si>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</si>
  <si>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</si>
  <si>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</si>
  <si>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</si>
  <si>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</si>
  <si>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</si>
  <si>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</si>
  <si>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</si>
  <si>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</si>
  <si>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</si>
  <si>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</si>
  <si>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</si>
  <si>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</si>
  <si>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</si>
  <si>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</si>
  <si>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</si>
  <si>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</si>
  <si>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</si>
  <si>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</si>
  <si>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</si>
  <si>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</si>
  <si>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</si>
  <si>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</si>
  <si>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</si>
  <si>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</si>
  <si>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</si>
  <si>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</si>
  <si>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</si>
  <si>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</si>
  <si>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</si>
  <si>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</si>
  <si>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</si>
  <si>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</si>
  <si>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</si>
  <si>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</si>
  <si>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</si>
  <si>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</si>
  <si>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</si>
  <si>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</si>
  <si>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</si>
  <si>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</si>
  <si>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</si>
  <si>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</si>
  <si>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</si>
  <si>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</si>
  <si>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</si>
  <si>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</si>
  <si>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</si>
  <si>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</si>
  <si>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</si>
  <si>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</si>
  <si>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</si>
  <si>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</si>
  <si>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</si>
  <si>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</si>
  <si>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</si>
  <si>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</si>
  <si>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</si>
  <si>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</si>
  <si>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</si>
  <si>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</si>
  <si>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</si>
  <si>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</si>
  <si>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</si>
  <si>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</si>
  <si>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</si>
  <si>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</si>
  <si>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</si>
  <si>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</si>
  <si>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</si>
  <si>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</si>
  <si>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</si>
  <si>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</si>
  <si>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</si>
  <si>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</si>
  <si>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</si>
  <si>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</si>
  <si>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</si>
  <si>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</si>
  <si>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</si>
  <si>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</si>
  <si>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</si>
  <si>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</si>
  <si>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</si>
  <si>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</si>
  <si>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</si>
  <si>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</si>
  <si>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</si>
  <si>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</si>
  <si>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</si>
  <si>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</si>
  <si>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</si>
  <si>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</si>
  <si>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</si>
  <si>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</si>
  <si>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</si>
  <si>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</si>
  <si>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</si>
  <si>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</si>
  <si>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</si>
  <si>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</si>
  <si>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</si>
  <si>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</si>
  <si>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</si>
  <si>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</si>
  <si>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</si>
  <si>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</si>
  <si>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</si>
  <si>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</si>
  <si>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</si>
  <si>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</si>
  <si>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</si>
  <si>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</si>
  <si>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</si>
  <si>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</si>
  <si>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</si>
  <si>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</si>
  <si>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</si>
  <si>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</si>
  <si>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</si>
  <si>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</si>
  <si>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</si>
  <si>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</si>
  <si>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</si>
  <si>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</si>
  <si>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</si>
  <si>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</si>
  <si>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</si>
  <si>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</si>
  <si>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</si>
  <si>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</si>
  <si>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</si>
  <si>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</si>
  <si>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</si>
  <si>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</si>
  <si>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</si>
  <si>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</si>
  <si>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</si>
  <si>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</si>
  <si>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</si>
  <si>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</si>
  <si>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</si>
  <si>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</si>
  <si>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</si>
  <si>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</si>
  <si>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</si>
  <si>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</si>
  <si>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</si>
  <si>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</si>
  <si>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</si>
  <si>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</si>
  <si>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</si>
  <si>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</si>
  <si>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</si>
  <si>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</si>
  <si>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</si>
  <si>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</si>
  <si>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</si>
  <si>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</si>
  <si>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</si>
  <si>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</si>
  <si>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</si>
  <si>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</si>
  <si>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</si>
  <si>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</si>
  <si>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</si>
  <si>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</si>
  <si>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</si>
  <si>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</si>
  <si>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</si>
  <si>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</si>
  <si>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</si>
  <si>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</si>
  <si>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</si>
  <si>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</si>
  <si>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</si>
  <si>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</si>
  <si>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</si>
  <si>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</si>
  <si>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</si>
  <si>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</si>
  <si>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</si>
  <si>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</si>
  <si>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</si>
  <si>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</si>
  <si>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</si>
  <si>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</si>
  <si>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</si>
  <si>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</si>
  <si>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</si>
  <si>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</si>
  <si>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</si>
  <si>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</si>
  <si>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</si>
  <si>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</si>
  <si>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</si>
  <si>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</si>
  <si>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</si>
  <si>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</si>
  <si>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</si>
  <si>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</si>
  <si>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</si>
  <si>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</si>
  <si>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</si>
  <si>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</si>
  <si>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</si>
  <si>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</si>
  <si>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</si>
  <si>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</si>
  <si>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</si>
  <si>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</si>
  <si>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</si>
  <si>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</si>
  <si>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</si>
  <si>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</si>
  <si>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</si>
  <si>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</si>
  <si>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</si>
  <si>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</si>
  <si>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</si>
  <si>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</si>
  <si>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</si>
  <si>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</si>
  <si>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</si>
  <si>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</si>
  <si>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</si>
  <si>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</si>
  <si>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</si>
  <si>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</si>
  <si>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</si>
  <si>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</si>
  <si>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</si>
  <si>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</si>
  <si>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</si>
  <si>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</si>
  <si>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</si>
  <si>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</si>
  <si>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</si>
  <si>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</si>
  <si>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</si>
  <si>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</si>
  <si>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</si>
  <si>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</si>
  <si>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</si>
  <si>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</si>
  <si>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</si>
  <si>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</si>
  <si>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</si>
  <si>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</si>
  <si>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</si>
  <si>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</si>
  <si>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</si>
  <si>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</si>
  <si>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</si>
  <si>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</si>
  <si>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</si>
  <si>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</si>
  <si>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</si>
  <si>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</si>
  <si>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</si>
  <si>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</si>
  <si>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</si>
  <si>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</si>
  <si>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</si>
  <si>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</si>
  <si>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</si>
  <si>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</si>
  <si>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</si>
  <si>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</si>
  <si>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</si>
  <si>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</si>
  <si>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</si>
  <si>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</si>
  <si>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</si>
  <si>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</si>
  <si>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</si>
  <si>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</si>
  <si>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</si>
  <si>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</si>
  <si>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</si>
  <si>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</si>
  <si>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</si>
  <si>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</si>
  <si>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</si>
  <si>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</si>
  <si>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</si>
  <si>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</si>
  <si>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</si>
  <si>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</si>
  <si>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</si>
  <si>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</si>
  <si>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</si>
  <si>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</si>
  <si>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</si>
  <si>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</si>
  <si>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</si>
  <si>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</si>
  <si>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</si>
  <si>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</si>
  <si>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</si>
  <si>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</si>
  <si>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</si>
  <si>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</si>
  <si>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</si>
  <si>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</si>
  <si>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</si>
  <si>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</si>
  <si>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</si>
  <si>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</si>
  <si>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</si>
  <si>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</si>
  <si>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</si>
  <si>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</si>
  <si>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</si>
  <si>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</si>
  <si>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</si>
  <si>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</si>
  <si>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</si>
  <si>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</si>
  <si>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</si>
  <si>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</si>
  <si>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</si>
  <si>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</si>
  <si>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</si>
  <si>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</si>
  <si>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</si>
  <si>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</si>
  <si>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</si>
  <si>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</si>
  <si>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</si>
  <si>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</si>
  <si>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</si>
  <si>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</si>
  <si>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</si>
  <si>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</si>
  <si>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</si>
  <si>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</si>
  <si>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</si>
  <si>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</si>
  <si>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</si>
  <si>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</si>
  <si>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</si>
  <si>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</si>
  <si>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</si>
  <si>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</si>
  <si>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</si>
  <si>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</si>
  <si>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</si>
  <si>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</si>
  <si>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</si>
  <si>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</si>
  <si>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</si>
  <si>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</si>
  <si>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</si>
  <si>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</si>
  <si>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</si>
  <si>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</si>
  <si>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</si>
  <si>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</si>
  <si>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</si>
  <si>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</si>
  <si>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</si>
  <si>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</si>
  <si>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</si>
  <si>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</si>
  <si>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</si>
  <si>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</si>
  <si>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</si>
  <si>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</si>
  <si>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</si>
  <si>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</si>
  <si>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</si>
  <si>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</si>
  <si>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</si>
  <si>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</si>
  <si>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</si>
  <si>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</si>
  <si>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</si>
  <si>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</si>
  <si>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</si>
  <si>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</si>
  <si>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</si>
  <si>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</si>
  <si>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</si>
  <si>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</si>
  <si>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</si>
  <si>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</si>
  <si>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</si>
  <si>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</si>
  <si>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</si>
  <si>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</si>
  <si>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</si>
  <si>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</si>
  <si>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</si>
  <si>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</si>
  <si>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</si>
  <si>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</si>
  <si>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</si>
  <si>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</si>
  <si>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</si>
  <si>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</si>
  <si>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</si>
  <si>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</si>
  <si>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</si>
  <si>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</si>
  <si>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</si>
  <si>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</si>
  <si>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</si>
  <si>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</si>
  <si>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</si>
  <si>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</si>
  <si>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</si>
  <si>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</si>
  <si>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</si>
  <si>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</si>
  <si>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</si>
  <si>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</si>
  <si>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</si>
  <si>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</si>
  <si>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</si>
  <si>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</si>
  <si>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</si>
  <si>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</si>
  <si>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</si>
  <si>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</si>
  <si>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</si>
  <si>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</si>
  <si>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</si>
  <si>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</si>
  <si>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</si>
  <si>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</si>
  <si>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</si>
  <si>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</si>
  <si>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</si>
  <si>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</si>
  <si>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</si>
  <si>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</si>
  <si>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</si>
  <si>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</si>
  <si>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</si>
  <si>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</si>
  <si>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</si>
  <si>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</si>
  <si>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</si>
  <si>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</si>
  <si>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</si>
  <si>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</si>
  <si>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</si>
  <si>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</si>
  <si>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</si>
  <si>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</si>
  <si>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</si>
  <si>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</si>
  <si>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</si>
  <si>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</si>
  <si>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</si>
  <si>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</si>
  <si>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</si>
  <si>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</si>
  <si>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</si>
  <si>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</si>
  <si>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</si>
  <si>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</si>
  <si>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</si>
  <si>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</si>
  <si>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</si>
  <si>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</si>
  <si>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</si>
  <si>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</si>
  <si>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</si>
  <si>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</si>
  <si>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</si>
  <si>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</si>
  <si>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</si>
  <si>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</si>
  <si>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</si>
  <si>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</si>
  <si>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</si>
  <si>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</si>
  <si>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</si>
  <si>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</si>
  <si>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</si>
  <si>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</si>
  <si>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</si>
  <si>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</si>
  <si>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</si>
  <si>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</si>
  <si>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</si>
  <si>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</si>
  <si>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</si>
  <si>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</si>
  <si>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</si>
  <si>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</si>
  <si>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</si>
  <si>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</si>
  <si>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</si>
  <si>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</si>
  <si>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</si>
  <si>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</si>
  <si>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</si>
  <si>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</si>
  <si>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</si>
  <si>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</si>
  <si>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</si>
  <si>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</si>
  <si>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</si>
  <si>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</si>
  <si>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</si>
  <si>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</si>
  <si>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</si>
  <si>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</si>
  <si>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</si>
  <si>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</si>
  <si>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</si>
  <si>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</si>
  <si>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</si>
  <si>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</si>
  <si>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</si>
  <si>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</si>
  <si>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</si>
  <si>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</si>
  <si>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</si>
  <si>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</si>
  <si>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</si>
  <si>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</si>
  <si>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</si>
  <si>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</si>
  <si>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</si>
  <si>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</si>
  <si>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</si>
  <si>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</si>
  <si>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</si>
  <si>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</si>
  <si>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</si>
  <si>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</si>
  <si>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</si>
  <si>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</si>
  <si>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</si>
  <si>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</si>
  <si>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</si>
  <si>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</si>
  <si>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</si>
  <si>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</si>
  <si>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</si>
  <si>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</si>
  <si>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</si>
  <si>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</si>
  <si>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</si>
  <si>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</si>
  <si>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</si>
  <si>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</si>
  <si>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</si>
  <si>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</si>
  <si>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</si>
  <si>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</si>
  <si>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</si>
  <si>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</si>
  <si>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</si>
  <si>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</si>
  <si>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</si>
  <si>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</si>
  <si>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</si>
  <si>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</si>
  <si>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</si>
  <si>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</si>
  <si>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</si>
  <si>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</si>
  <si>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</si>
  <si>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</si>
  <si>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</si>
  <si>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</si>
  <si>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</si>
  <si>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</si>
  <si>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</si>
  <si>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</si>
  <si>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</si>
  <si>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</si>
  <si>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</si>
  <si>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</si>
  <si>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</si>
  <si>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</si>
  <si>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</si>
  <si>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</si>
  <si>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</si>
  <si>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</si>
  <si>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</si>
  <si>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</si>
  <si>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</si>
  <si>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</si>
  <si>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</si>
  <si>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</si>
  <si>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</si>
  <si>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</si>
  <si>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</si>
  <si>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</si>
  <si>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</si>
  <si>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</si>
  <si>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</si>
  <si>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</si>
  <si>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</si>
  <si>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</si>
  <si>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</si>
  <si>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</si>
  <si>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</si>
  <si>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</si>
  <si>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</si>
  <si>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</si>
  <si>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</si>
  <si>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</si>
  <si>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</si>
  <si>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</si>
  <si>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</si>
  <si>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</si>
  <si>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</si>
  <si>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</si>
  <si>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</si>
  <si>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</si>
  <si>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</si>
  <si>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</si>
  <si>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</si>
  <si>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</si>
  <si>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</si>
  <si>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</si>
  <si>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</si>
  <si>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</si>
  <si>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</si>
  <si>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</si>
  <si>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</si>
  <si>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</si>
  <si>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</si>
  <si>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</si>
  <si>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</si>
  <si>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</si>
  <si>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</si>
  <si>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</si>
  <si>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</si>
  <si>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</si>
  <si>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</si>
  <si>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</si>
  <si>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</si>
  <si>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</si>
  <si>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</si>
  <si>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</si>
  <si>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</si>
  <si>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</si>
  <si>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</si>
  <si>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</si>
  <si>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</si>
  <si>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</si>
  <si>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</si>
  <si>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</si>
  <si>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</si>
  <si>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</si>
  <si>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</si>
  <si>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</si>
  <si>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</si>
  <si>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</si>
  <si>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</si>
  <si>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</si>
  <si>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</si>
  <si>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</si>
  <si>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</si>
  <si>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</si>
  <si>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</si>
  <si>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</si>
  <si>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</si>
  <si>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</si>
  <si>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</si>
  <si>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</si>
  <si>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</si>
  <si>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</si>
  <si>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</si>
  <si>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</si>
  <si>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</si>
  <si>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</si>
  <si>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</si>
  <si>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</si>
  <si>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</si>
  <si>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</si>
  <si>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</si>
  <si>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</si>
  <si>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</si>
  <si>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</si>
  <si>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</si>
  <si>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</si>
  <si>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</si>
  <si>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</si>
  <si>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</si>
  <si>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</si>
  <si>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</si>
  <si>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</si>
  <si>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</si>
  <si>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</si>
  <si>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</si>
  <si>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</si>
  <si>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</si>
  <si>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</si>
  <si>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</si>
  <si>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</si>
  <si>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</si>
  <si>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</si>
  <si>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</si>
  <si>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</si>
  <si>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</si>
  <si>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</si>
  <si>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</si>
  <si>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</si>
  <si>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</si>
  <si>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</si>
  <si>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</si>
  <si>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</si>
  <si>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</si>
  <si>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</si>
  <si>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</si>
  <si>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</si>
  <si>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</si>
  <si>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</si>
  <si>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</si>
  <si>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</si>
  <si>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</si>
  <si>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</si>
  <si>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</si>
  <si>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</si>
  <si>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</si>
  <si>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</si>
  <si>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</si>
  <si>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</si>
  <si>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</si>
  <si>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</si>
  <si>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</si>
  <si>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</si>
  <si>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</si>
  <si>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</si>
  <si>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</si>
  <si>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</si>
  <si>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</si>
  <si>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</si>
  <si>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</si>
  <si>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</si>
  <si>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</si>
  <si>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</si>
  <si>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</si>
  <si>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</si>
  <si>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</si>
  <si>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</si>
  <si>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</si>
  <si>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</si>
  <si>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</si>
  <si>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</si>
  <si>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</si>
  <si>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</si>
  <si>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</si>
  <si>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</si>
  <si>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</si>
  <si>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</si>
  <si>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</si>
  <si>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</si>
  <si>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</si>
  <si>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</si>
  <si>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</si>
  <si>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</si>
  <si>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</si>
  <si>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</si>
  <si>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</si>
  <si>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</si>
  <si>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</si>
  <si>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</si>
  <si>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</si>
  <si>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</si>
  <si>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</si>
  <si>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</si>
  <si>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</si>
  <si>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</si>
  <si>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</si>
  <si>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</si>
  <si>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</si>
  <si>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</si>
  <si>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</si>
  <si>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</si>
  <si>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</si>
  <si>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</si>
  <si>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</si>
  <si>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</si>
  <si>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</si>
  <si>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</si>
  <si>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</si>
  <si>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</si>
  <si>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</si>
  <si>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</si>
  <si>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</si>
  <si>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</si>
  <si>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</si>
  <si>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</si>
  <si>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</si>
  <si>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</si>
  <si>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</si>
  <si>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</si>
  <si>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</si>
  <si>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</si>
  <si>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</si>
  <si>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</si>
  <si>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</si>
  <si>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</si>
  <si>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</si>
  <si>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</si>
  <si>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</si>
  <si>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</si>
  <si>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</si>
  <si>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</si>
  <si>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</si>
  <si>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</si>
  <si>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</si>
  <si>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</si>
  <si>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</si>
  <si>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</si>
  <si>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</si>
  <si>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</si>
  <si>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</si>
  <si>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</si>
  <si>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</si>
  <si>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</si>
  <si>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</si>
  <si>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</si>
  <si>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</si>
  <si>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</si>
  <si>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</si>
  <si>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</si>
  <si>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</si>
  <si>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</si>
  <si>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</si>
  <si>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</si>
  <si>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</si>
  <si>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</si>
  <si>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</si>
  <si>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</si>
  <si>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</si>
  <si>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</si>
  <si>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</si>
  <si>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</si>
  <si>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</si>
  <si>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</si>
  <si>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</si>
  <si>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</si>
  <si>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</si>
  <si>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</si>
  <si>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</si>
  <si>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</si>
  <si>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</si>
  <si>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</si>
  <si>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</si>
  <si>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</si>
  <si>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</si>
  <si>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</si>
  <si>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</si>
  <si>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</si>
  <si>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</si>
  <si>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</si>
  <si>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</si>
  <si>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</si>
  <si>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</si>
  <si>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</si>
  <si>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</si>
  <si>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</si>
  <si>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</si>
  <si>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</si>
  <si>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</si>
  <si>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</si>
  <si>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</si>
  <si>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</si>
  <si>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</si>
  <si>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</si>
  <si>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</si>
  <si>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</si>
  <si>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</si>
  <si>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</si>
  <si>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</si>
  <si>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</si>
  <si>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</si>
  <si>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</si>
  <si>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</si>
  <si>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</si>
  <si>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</si>
  <si>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</si>
  <si>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</si>
  <si>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</si>
  <si>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</si>
  <si>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</si>
  <si>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</si>
  <si>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</si>
  <si>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</si>
  <si>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</si>
  <si>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</si>
  <si>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</si>
  <si>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</si>
  <si>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</si>
  <si>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</si>
  <si>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</si>
  <si>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</si>
  <si>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</si>
  <si>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</si>
  <si>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</si>
  <si>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</si>
  <si>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</si>
  <si>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</si>
  <si>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</si>
  <si>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</si>
  <si>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</si>
  <si>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</si>
  <si>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</si>
  <si>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</si>
  <si>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</si>
  <si>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</si>
  <si>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</si>
  <si>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</si>
  <si>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</si>
  <si>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</si>
  <si>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</si>
  <si>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</si>
  <si>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</si>
  <si>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</si>
  <si>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</si>
  <si>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</si>
  <si>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</si>
  <si>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</si>
  <si>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</si>
  <si>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</si>
  <si>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</si>
  <si>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</si>
  <si>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</si>
  <si>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</si>
  <si>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</si>
  <si>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</si>
  <si>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</si>
  <si>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</si>
  <si>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</si>
  <si>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</si>
  <si>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</si>
  <si>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</si>
  <si>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</si>
  <si>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</si>
  <si>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</si>
  <si>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</si>
  <si>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</si>
  <si>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</si>
  <si>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</si>
  <si>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</si>
  <si>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</si>
  <si>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</si>
  <si>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</si>
  <si>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</si>
  <si>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</si>
  <si>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</si>
  <si>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</si>
  <si>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</si>
  <si>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</si>
  <si>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</si>
  <si>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</si>
  <si>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</si>
  <si>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</si>
  <si>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</si>
  <si>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</si>
  <si>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</si>
  <si>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</si>
  <si>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</si>
  <si>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</si>
  <si>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</si>
  <si>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</si>
  <si>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</si>
  <si>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</si>
  <si>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</si>
  <si>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</si>
  <si>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</si>
  <si>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</si>
  <si>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</si>
  <si>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</si>
  <si>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</si>
  <si>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</si>
  <si>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</si>
  <si>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</si>
  <si>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</si>
  <si>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</si>
  <si>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</si>
  <si>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</si>
  <si>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</si>
  <si>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</si>
  <si>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</si>
  <si>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</si>
  <si>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</si>
  <si>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</si>
  <si>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</si>
  <si>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</si>
  <si>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</si>
  <si>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</si>
  <si>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</si>
  <si>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</si>
  <si>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</si>
  <si>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</si>
  <si>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</si>
  <si>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</si>
  <si>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</si>
  <si>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</si>
  <si>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</si>
  <si>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</si>
  <si>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</si>
  <si>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</si>
  <si>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</si>
  <si>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</si>
  <si>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</si>
  <si>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</si>
  <si>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</si>
  <si>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</si>
  <si>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</si>
  <si>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</si>
  <si>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</si>
  <si>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</si>
  <si>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</si>
  <si>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</si>
  <si>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</si>
  <si>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</si>
  <si>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</si>
  <si>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</si>
  <si>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</si>
  <si>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</si>
  <si>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</si>
  <si>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</si>
  <si>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</si>
  <si>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</si>
  <si>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</si>
  <si>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</si>
  <si>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</si>
  <si>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</si>
  <si>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</si>
  <si>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</si>
  <si>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</si>
  <si>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</si>
  <si>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</si>
  <si>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</si>
  <si>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</si>
  <si>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</si>
  <si>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</si>
  <si>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</si>
  <si>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</si>
  <si>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</si>
  <si>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</si>
  <si>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</si>
  <si>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</si>
  <si>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</si>
  <si>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</si>
  <si>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</si>
  <si>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</si>
  <si>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</si>
  <si>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</si>
  <si>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</si>
  <si>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</si>
  <si>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</si>
  <si>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</si>
  <si>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</si>
  <si>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</si>
  <si>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</si>
  <si>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</si>
  <si>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</si>
  <si>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</si>
  <si>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</si>
  <si>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</si>
  <si>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</si>
  <si>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</si>
  <si>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</si>
  <si>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</si>
  <si>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</si>
  <si>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</si>
  <si>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</si>
  <si>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</si>
  <si>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</si>
  <si>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</si>
  <si>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</si>
  <si>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</si>
  <si>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</si>
  <si>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</si>
  <si>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</si>
  <si>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</si>
  <si>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</si>
  <si>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</si>
  <si>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</si>
  <si>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</si>
  <si>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</si>
  <si>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</si>
  <si>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</si>
  <si>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</si>
  <si>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</si>
  <si>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</si>
  <si>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</si>
  <si>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</si>
  <si>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</si>
  <si>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</si>
  <si>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</si>
  <si>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</si>
  <si>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</si>
  <si>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</si>
  <si>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</si>
  <si>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</si>
  <si>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</si>
  <si>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</si>
  <si>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</si>
  <si>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</si>
  <si>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</si>
  <si>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</si>
  <si>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</si>
  <si>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</si>
  <si>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</si>
  <si>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</si>
  <si>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</si>
  <si>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</si>
  <si>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</si>
  <si>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</si>
  <si>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</si>
  <si>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</si>
  <si>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</si>
  <si>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</si>
  <si>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</si>
  <si>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</si>
  <si>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</si>
  <si>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</si>
  <si>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</si>
  <si>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</si>
  <si>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</si>
  <si>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</si>
  <si>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</si>
  <si>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</si>
  <si>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</si>
  <si>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</si>
  <si>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</si>
  <si>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</si>
  <si>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</si>
  <si>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</si>
  <si>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</si>
  <si>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</si>
  <si>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</si>
  <si>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</si>
  <si>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</si>
  <si>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</si>
  <si>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</si>
  <si>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</si>
  <si>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</si>
  <si>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</si>
  <si>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</si>
  <si>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</si>
  <si>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</si>
  <si>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</si>
  <si>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</si>
  <si>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</si>
  <si>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</si>
  <si>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</si>
  <si>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</si>
  <si>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</si>
  <si>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</si>
  <si>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</si>
  <si>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</si>
  <si>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</si>
  <si>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</si>
  <si>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</si>
  <si>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</si>
  <si>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</si>
  <si>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</si>
  <si>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</si>
  <si>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</si>
  <si>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</si>
  <si>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</si>
  <si>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</si>
  <si>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</si>
  <si>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</si>
  <si>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</si>
  <si>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</si>
  <si>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</si>
  <si>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</si>
  <si>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</si>
  <si>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</si>
  <si>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</si>
  <si>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</si>
  <si>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</si>
  <si>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</si>
  <si>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</si>
  <si>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</si>
  <si>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</si>
  <si>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</si>
  <si>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</si>
  <si>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</si>
  <si>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</si>
  <si>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</si>
  <si>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</si>
  <si>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</si>
  <si>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</si>
  <si>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</si>
  <si>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</si>
  <si>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</si>
  <si>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</si>
  <si>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</si>
  <si>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</si>
  <si>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</si>
  <si>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</si>
  <si>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</si>
  <si>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</si>
  <si>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</si>
  <si>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</si>
  <si>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</si>
  <si>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</si>
  <si>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</si>
  <si>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</si>
  <si>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</si>
  <si>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</si>
  <si>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</si>
  <si>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</si>
  <si>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</si>
  <si>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</si>
  <si>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</si>
  <si>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</si>
  <si>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</si>
  <si>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</si>
  <si>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</si>
  <si>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</si>
  <si>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</si>
  <si>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</si>
  <si>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</si>
  <si>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</si>
  <si>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</si>
  <si>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</si>
  <si>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</si>
  <si>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</si>
  <si>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</si>
  <si>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</si>
  <si>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</si>
  <si>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</si>
  <si>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</si>
  <si>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</si>
  <si>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</si>
  <si>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</si>
  <si>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</si>
  <si>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</si>
  <si>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</si>
  <si>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</si>
  <si>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</si>
  <si>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</si>
  <si>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</si>
  <si>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</si>
  <si>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</si>
  <si>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</si>
  <si>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</si>
  <si>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</si>
  <si>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</si>
  <si>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</si>
  <si>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</si>
  <si>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</si>
  <si>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</si>
  <si>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</si>
  <si>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</si>
  <si>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</si>
  <si>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</si>
  <si>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</si>
  <si>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</si>
  <si>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</si>
  <si>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</si>
  <si>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</si>
  <si>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</si>
  <si>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</si>
  <si>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</si>
  <si>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</si>
  <si>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</si>
  <si>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</si>
  <si>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</si>
  <si>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</si>
  <si>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</si>
  <si>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</si>
  <si>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</si>
  <si>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</si>
  <si>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</si>
  <si>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</si>
  <si>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</si>
  <si>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</si>
  <si>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</si>
  <si>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</si>
  <si>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</si>
  <si>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</si>
  <si>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</si>
  <si>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</si>
  <si>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</si>
  <si>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</si>
  <si>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</si>
  <si>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</si>
  <si>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</si>
  <si>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</si>
  <si>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</si>
  <si>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</si>
  <si>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</si>
  <si>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</si>
  <si>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</si>
  <si>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</si>
  <si>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</si>
  <si>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</si>
  <si>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</si>
  <si>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</si>
  <si>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</si>
  <si>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</si>
  <si>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</si>
  <si>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</si>
  <si>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</si>
  <si>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</si>
  <si>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</si>
  <si>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</si>
  <si>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</si>
  <si>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</si>
  <si>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</si>
  <si>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</si>
  <si>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</si>
  <si>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</si>
  <si>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</si>
  <si>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</si>
  <si>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</si>
  <si>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</si>
  <si>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</si>
  <si>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</si>
  <si>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</si>
  <si>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</si>
  <si>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</si>
  <si>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</si>
  <si>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</si>
  <si>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</si>
  <si>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</si>
  <si>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</si>
  <si>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</si>
  <si>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</si>
  <si>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</si>
  <si>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</si>
  <si>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</si>
  <si>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</si>
  <si>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</si>
  <si>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</si>
  <si>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</si>
  <si>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</si>
  <si>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</si>
  <si>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</si>
  <si>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</si>
  <si>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</si>
  <si>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</si>
  <si>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</si>
  <si>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</si>
  <si>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</si>
  <si>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</si>
  <si>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</si>
  <si>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</si>
  <si>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</si>
  <si>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</si>
  <si>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</si>
  <si>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</si>
  <si>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</si>
  <si>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</si>
  <si>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</si>
  <si>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</si>
  <si>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</si>
  <si>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</si>
  <si>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</si>
  <si>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</si>
  <si>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</si>
  <si>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</si>
  <si>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</si>
  <si>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</si>
  <si>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</si>
  <si>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</si>
  <si>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</si>
  <si>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</si>
  <si>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</si>
  <si>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</si>
  <si>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</si>
  <si>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</si>
  <si>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</si>
  <si>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</si>
  <si>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</si>
  <si>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</si>
  <si>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</si>
  <si>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</si>
  <si>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</si>
  <si>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</si>
  <si>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</si>
  <si>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</si>
  <si>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</si>
  <si>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</si>
  <si>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</si>
  <si>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</si>
  <si>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</si>
  <si>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</si>
  <si>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</si>
  <si>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</si>
  <si>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</si>
  <si>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</si>
  <si>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</si>
  <si>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</si>
  <si>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</si>
  <si>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</si>
  <si>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</si>
  <si>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</si>
  <si>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</si>
  <si>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</si>
  <si>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</si>
  <si>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</si>
  <si>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</si>
  <si>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</si>
  <si>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</si>
  <si>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</si>
  <si>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</si>
  <si>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</si>
  <si>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</si>
  <si>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</si>
  <si>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</si>
  <si>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</si>
  <si>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</si>
  <si>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</si>
  <si>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</si>
  <si>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</si>
  <si>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</si>
  <si>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</si>
  <si>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</si>
  <si>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</si>
  <si>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</si>
  <si>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</si>
  <si>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</si>
  <si>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</si>
  <si>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</si>
  <si>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</si>
  <si>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</si>
  <si>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</si>
  <si>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</si>
  <si>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</si>
  <si>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</si>
  <si>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</si>
  <si>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</si>
  <si>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</si>
  <si>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</si>
  <si>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</si>
  <si>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</si>
  <si>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</si>
  <si>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</si>
  <si>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</si>
  <si>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</si>
  <si>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</si>
  <si>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</si>
  <si>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</si>
  <si>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</si>
  <si>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</si>
  <si>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</si>
  <si>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</si>
  <si>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</si>
  <si>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</si>
  <si>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</si>
  <si>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</si>
  <si>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</si>
  <si>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</si>
  <si>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</si>
  <si>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</si>
  <si>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</si>
  <si>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</si>
  <si>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</si>
  <si>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</si>
  <si>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</si>
  <si>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</si>
  <si>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</si>
  <si>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</si>
  <si>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</si>
  <si>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</si>
  <si>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</si>
  <si>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</si>
  <si>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</si>
  <si>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</si>
  <si>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</si>
  <si>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</si>
  <si>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</si>
  <si>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</si>
  <si>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</si>
  <si>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</si>
  <si>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</si>
  <si>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</si>
  <si>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</si>
  <si>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</si>
  <si>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</si>
  <si>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</si>
  <si>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</si>
  <si>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</si>
  <si>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</si>
  <si>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</si>
  <si>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</si>
  <si>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</si>
  <si>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</si>
  <si>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</si>
  <si>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</si>
  <si>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</si>
  <si>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</si>
  <si>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</si>
  <si>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</si>
  <si>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</si>
  <si>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</si>
  <si>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</si>
  <si>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</si>
  <si>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</si>
  <si>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</si>
  <si>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</si>
  <si>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</si>
  <si>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</si>
  <si>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</si>
  <si>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</si>
  <si>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</si>
  <si>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</si>
  <si>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</si>
  <si>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</si>
  <si>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</si>
  <si>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</si>
  <si>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</si>
  <si>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</si>
  <si>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</si>
  <si>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</si>
  <si>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</si>
  <si>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</si>
  <si>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</si>
  <si>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</si>
  <si>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</si>
  <si>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</si>
  <si>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</si>
  <si>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</si>
  <si>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</si>
  <si>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</si>
  <si>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</si>
  <si>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</si>
  <si>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</si>
  <si>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</si>
  <si>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</si>
  <si>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</si>
  <si>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</si>
  <si>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</si>
  <si>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</si>
  <si>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</si>
  <si>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</si>
  <si>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</si>
  <si>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</si>
  <si>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</si>
  <si>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</si>
  <si>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</si>
  <si>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</si>
  <si>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</si>
  <si>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</si>
  <si>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</si>
  <si>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</si>
  <si>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</si>
  <si>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</si>
  <si>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</si>
  <si>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</si>
  <si>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</si>
  <si>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</si>
  <si>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</si>
  <si>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</si>
  <si>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</si>
  <si>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</si>
  <si>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</si>
  <si>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</si>
  <si>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</si>
  <si>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</si>
  <si>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</si>
  <si>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</si>
  <si>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</si>
  <si>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</si>
  <si>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</si>
  <si>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</si>
  <si>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</si>
  <si>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</si>
  <si>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</si>
  <si>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</si>
  <si>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</si>
  <si>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</si>
  <si>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</si>
  <si>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</si>
  <si>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</si>
  <si>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</si>
  <si>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</si>
  <si>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</si>
  <si>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</si>
  <si>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</si>
  <si>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</si>
  <si>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</si>
  <si>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</si>
  <si>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</si>
  <si>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</si>
  <si>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</si>
  <si>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</si>
  <si>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</si>
  <si>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</si>
  <si>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</si>
  <si>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</si>
  <si>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</si>
  <si>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</si>
  <si>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</si>
  <si>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</si>
  <si>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</si>
  <si>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</si>
  <si>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</si>
  <si>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</si>
  <si>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</si>
  <si>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</si>
  <si>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</si>
  <si>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</si>
  <si>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</si>
  <si>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</si>
  <si>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</si>
  <si>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</si>
  <si>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</si>
  <si>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</si>
  <si>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</si>
  <si>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</si>
  <si>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</si>
  <si>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</si>
  <si>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</si>
  <si>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</si>
  <si>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</si>
  <si>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</si>
  <si>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</si>
  <si>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</si>
  <si>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</si>
  <si>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</si>
  <si>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</si>
  <si>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</si>
  <si>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</si>
  <si>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</si>
  <si>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</si>
  <si>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</si>
  <si>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</si>
  <si>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</si>
  <si>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</si>
  <si>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</si>
  <si>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</si>
  <si>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</si>
  <si>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</si>
  <si>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</si>
  <si>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</si>
  <si>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</si>
  <si>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</si>
  <si>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</si>
  <si>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</si>
  <si>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</si>
  <si>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</si>
  <si>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</si>
  <si>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</si>
  <si>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</si>
  <si>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</si>
  <si>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</si>
  <si>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</si>
  <si>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</si>
  <si>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</si>
  <si>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</si>
  <si>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</si>
  <si>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</si>
  <si>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</si>
  <si>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</si>
  <si>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</si>
  <si>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</si>
  <si>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</si>
  <si>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</si>
  <si>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</si>
  <si>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</si>
  <si>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</si>
  <si>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</si>
  <si>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</si>
  <si>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</si>
  <si>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</si>
  <si>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</si>
  <si>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</si>
  <si>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</si>
  <si>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</si>
  <si>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</si>
  <si>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</si>
  <si>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</si>
  <si>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</si>
  <si>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</si>
  <si>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</si>
  <si>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</si>
  <si>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</si>
  <si>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</si>
  <si>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</si>
  <si>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</si>
  <si>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</si>
  <si>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</si>
  <si>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</si>
  <si>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</si>
  <si>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</si>
  <si>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</si>
  <si>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</si>
  <si>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</si>
  <si>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</si>
  <si>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</si>
  <si>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</si>
  <si>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</si>
  <si>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</si>
  <si>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</si>
  <si>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</si>
  <si>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</si>
  <si>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</si>
  <si>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</si>
  <si>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</si>
  <si>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</si>
  <si>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</si>
  <si>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</si>
  <si>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</si>
  <si>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</si>
  <si>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</si>
  <si>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</si>
  <si>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</si>
  <si>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</si>
  <si>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</si>
  <si>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</si>
  <si>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</si>
  <si>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</si>
  <si>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</si>
  <si>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</si>
  <si>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</si>
  <si>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</si>
  <si>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</si>
  <si>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</si>
  <si>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</si>
  <si>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</si>
  <si>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</si>
  <si>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</si>
  <si>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</si>
  <si>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</si>
  <si>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</si>
  <si>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</si>
  <si>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</si>
  <si>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</si>
  <si>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</si>
  <si>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</si>
  <si>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</si>
  <si>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</si>
  <si>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</si>
  <si>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</si>
  <si>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</si>
  <si>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</si>
  <si>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</si>
  <si>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</si>
  <si>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</si>
  <si>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</si>
  <si>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</si>
  <si>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</si>
  <si>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</si>
  <si>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</si>
  <si>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</si>
  <si>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</si>
  <si>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</si>
  <si>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</si>
  <si>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</si>
  <si>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</si>
  <si>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</si>
  <si>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</si>
  <si>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</si>
  <si>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</si>
  <si>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</si>
  <si>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</si>
  <si>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</si>
  <si>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</si>
  <si>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</si>
  <si>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</si>
  <si>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</si>
  <si>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</si>
  <si>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</si>
  <si>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</si>
  <si>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</si>
  <si>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</si>
  <si>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</si>
  <si>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</si>
  <si>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</si>
  <si>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</si>
  <si>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</si>
  <si>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</si>
  <si>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</si>
  <si>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</si>
  <si>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</si>
  <si>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</si>
  <si>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</si>
  <si>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</si>
  <si>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</si>
  <si>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</si>
  <si>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</si>
  <si>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</si>
  <si>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</si>
  <si>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</si>
  <si>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</si>
  <si>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</si>
  <si>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</si>
  <si>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</si>
  <si>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</si>
  <si>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</si>
  <si>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</si>
  <si>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</si>
  <si>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</si>
  <si>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</si>
  <si>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</si>
  <si>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</si>
  <si>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</si>
  <si>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</si>
  <si>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</si>
  <si>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</si>
  <si>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</si>
  <si>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</si>
  <si>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</si>
  <si>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</si>
  <si>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</si>
  <si>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</si>
  <si>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</si>
  <si>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</si>
  <si>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</si>
  <si>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</si>
  <si>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</si>
  <si>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</si>
  <si>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</si>
  <si>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</si>
  <si>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</si>
  <si>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</si>
  <si>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</si>
  <si>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</si>
  <si>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</si>
  <si>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</si>
  <si>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</si>
  <si>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</si>
  <si>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</si>
  <si>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</si>
  <si>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</si>
  <si>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</si>
  <si>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</si>
  <si>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</si>
  <si>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</si>
  <si>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</si>
  <si>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</si>
  <si>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</si>
  <si>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</si>
  <si>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</si>
  <si>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</si>
  <si>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</si>
  <si>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</si>
  <si>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</si>
  <si>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</si>
  <si>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</si>
  <si>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</si>
  <si>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</si>
  <si>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</si>
  <si>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</si>
  <si>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</si>
  <si>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</si>
  <si>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</si>
  <si>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</si>
  <si>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</si>
  <si>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</si>
  <si>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</si>
  <si>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</si>
  <si>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</si>
  <si>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</si>
  <si>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</si>
  <si>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</si>
  <si>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</si>
  <si>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</si>
  <si>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</si>
  <si>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</si>
  <si>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</si>
  <si>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</si>
  <si>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</si>
  <si>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</si>
  <si>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</si>
  <si>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</si>
  <si>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</si>
  <si>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</si>
  <si>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</si>
  <si>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</si>
  <si>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</si>
  <si>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</si>
  <si>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</si>
  <si>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</si>
  <si>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</si>
  <si>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</si>
  <si>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</si>
  <si>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</si>
  <si>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</si>
  <si>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</si>
  <si>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</si>
  <si>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</si>
  <si>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</si>
  <si>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</si>
  <si>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</si>
  <si>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</si>
  <si>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</si>
  <si>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</si>
  <si>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</si>
  <si>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</si>
  <si>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</si>
  <si>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</si>
  <si>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</si>
  <si>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</si>
  <si>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</si>
  <si>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</si>
  <si>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</si>
  <si>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</si>
  <si>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</si>
  <si>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</si>
  <si>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</si>
  <si>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</si>
  <si>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</si>
  <si>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</si>
  <si>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</si>
  <si>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</si>
  <si>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</si>
  <si>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</si>
  <si>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</si>
  <si>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</si>
  <si>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</si>
  <si>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</si>
  <si>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</si>
  <si>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</si>
  <si>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</si>
  <si>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</si>
  <si>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</si>
  <si>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</si>
  <si>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</si>
  <si>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</si>
  <si>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</si>
  <si>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</si>
  <si>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</si>
  <si>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</si>
  <si>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</si>
  <si>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</si>
  <si>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</si>
  <si>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</si>
  <si>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</si>
  <si>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</si>
  <si>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</si>
  <si>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</si>
  <si>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</si>
  <si>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</si>
  <si>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</si>
  <si>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</si>
  <si>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</si>
  <si>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</si>
  <si>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</si>
  <si>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</si>
  <si>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</si>
  <si>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</si>
  <si>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</si>
  <si>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</si>
  <si>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</si>
  <si>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</si>
  <si>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</si>
  <si>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</si>
  <si>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</si>
  <si>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</si>
  <si>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</si>
  <si>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</si>
  <si>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</si>
  <si>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</si>
  <si>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</si>
  <si>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</si>
  <si>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</si>
  <si>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</si>
  <si>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</si>
  <si>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</si>
  <si>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</si>
  <si>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</si>
  <si>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</si>
  <si>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</si>
  <si>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</si>
  <si>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</si>
  <si>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</si>
  <si>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</si>
  <si>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</si>
  <si>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</si>
  <si>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</si>
  <si>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</si>
  <si>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</si>
  <si>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</si>
  <si>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</si>
  <si>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</si>
  <si>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</si>
  <si>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</si>
  <si>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</si>
  <si>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</si>
  <si>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</si>
  <si>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</si>
  <si>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</si>
  <si>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</si>
  <si>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</si>
  <si>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</si>
  <si>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</si>
  <si>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</si>
  <si>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</si>
  <si>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</si>
  <si>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</si>
  <si>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</si>
  <si>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</si>
  <si>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</si>
  <si>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</si>
  <si>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</si>
  <si>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</si>
  <si>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</si>
  <si>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</si>
  <si>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</si>
  <si>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</si>
  <si>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</si>
  <si>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</si>
  <si>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</si>
  <si>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</si>
  <si>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</si>
  <si>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</si>
  <si>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</si>
  <si>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</si>
  <si>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</si>
  <si>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</si>
  <si>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</si>
  <si>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</si>
  <si>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</si>
  <si>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</si>
  <si>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</si>
  <si>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</si>
  <si>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</si>
  <si>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</si>
  <si>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</si>
  <si>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</si>
  <si>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</si>
  <si>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</si>
  <si>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</si>
  <si>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</si>
  <si>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</si>
  <si>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</si>
  <si>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</si>
  <si>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</si>
  <si>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</si>
  <si>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</si>
  <si>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</si>
  <si>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</si>
  <si>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</si>
  <si>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</si>
  <si>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</si>
  <si>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</si>
  <si>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</si>
  <si>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</si>
  <si>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</si>
  <si>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</si>
  <si>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</si>
  <si>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</si>
  <si>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</si>
  <si>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</si>
  <si>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</si>
  <si>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</si>
  <si>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</si>
  <si>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</si>
  <si>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</si>
  <si>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</si>
  <si>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</si>
  <si>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</si>
  <si>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</si>
  <si>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</si>
  <si>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</si>
  <si>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</si>
  <si>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</si>
  <si>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</si>
  <si>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</si>
  <si>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</si>
  <si>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</si>
  <si>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</si>
  <si>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</si>
  <si>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</si>
  <si>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</si>
  <si>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</si>
  <si>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</si>
  <si>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</si>
  <si>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</si>
  <si>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</si>
  <si>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</si>
  <si>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</si>
  <si>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</si>
  <si>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</si>
  <si>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</si>
  <si>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</si>
  <si>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</si>
  <si>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</si>
  <si>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</si>
  <si>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</si>
  <si>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</si>
  <si>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</si>
  <si>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</si>
  <si>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</si>
  <si>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</si>
  <si>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</si>
  <si>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</si>
  <si>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</si>
  <si>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</si>
  <si>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</si>
  <si>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</si>
  <si>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</si>
  <si>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</si>
  <si>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</si>
  <si>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</si>
  <si>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</si>
  <si>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</si>
  <si>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</si>
  <si>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</si>
  <si>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</si>
  <si>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</si>
  <si>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</si>
  <si>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</si>
  <si>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</si>
  <si>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</si>
  <si>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</si>
  <si>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</si>
  <si>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</si>
  <si>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</si>
  <si>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</si>
  <si>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</si>
  <si>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</si>
  <si>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</si>
  <si>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</si>
  <si>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</si>
  <si>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</si>
  <si>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</si>
  <si>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</si>
  <si>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</si>
  <si>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</si>
  <si>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</si>
  <si>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</si>
  <si>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</si>
  <si>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</si>
  <si>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</si>
  <si>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</si>
  <si>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</si>
  <si>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</si>
  <si>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</si>
  <si>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</si>
  <si>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</si>
  <si>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</si>
  <si>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</si>
  <si>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</si>
  <si>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</si>
  <si>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</si>
  <si>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</si>
  <si>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</si>
  <si>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</si>
  <si>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</si>
  <si>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</si>
  <si>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</si>
  <si>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</si>
  <si>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</si>
  <si>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</si>
  <si>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</si>
  <si>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</si>
  <si>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</si>
  <si>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</si>
  <si>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</si>
  <si>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</si>
  <si>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</si>
  <si>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</si>
  <si>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</si>
  <si>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</si>
  <si>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</si>
  <si>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</si>
  <si>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</si>
  <si>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</si>
  <si>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</si>
  <si>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</si>
  <si>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</si>
  <si>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</si>
  <si>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</si>
  <si>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</si>
  <si>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</si>
  <si>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</si>
  <si>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</si>
  <si>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</si>
  <si>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</si>
  <si>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</si>
  <si>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</si>
  <si>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</si>
  <si>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</si>
  <si>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</si>
  <si>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</si>
  <si>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</si>
  <si>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</si>
  <si>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</si>
  <si>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</si>
  <si>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</si>
  <si>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</si>
  <si>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</si>
  <si>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</si>
  <si>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</si>
  <si>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</si>
  <si>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</si>
  <si>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</si>
  <si>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</si>
  <si>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</si>
  <si>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</si>
  <si>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</si>
  <si>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</si>
  <si>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</si>
  <si>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</si>
  <si>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</si>
  <si>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</si>
  <si>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</si>
  <si>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</si>
  <si>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</si>
  <si>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</si>
  <si>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</si>
  <si>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</si>
  <si>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</si>
  <si>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</si>
  <si>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</si>
  <si>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</si>
  <si>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</si>
  <si>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</si>
  <si>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</si>
  <si>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</si>
  <si>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</si>
  <si>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</si>
  <si>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</si>
  <si>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</si>
  <si>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</si>
  <si>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</si>
  <si>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</si>
  <si>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</si>
  <si>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</si>
  <si>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</si>
  <si>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</si>
  <si>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</si>
  <si>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</si>
  <si>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</si>
  <si>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</si>
  <si>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</si>
  <si>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</si>
  <si>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</si>
  <si>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</si>
  <si>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</si>
  <si>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</si>
  <si>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</si>
  <si>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</si>
  <si>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</si>
  <si>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</si>
  <si>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</si>
  <si>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</si>
  <si>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</si>
  <si>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</si>
  <si>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</si>
  <si>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</si>
  <si>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</si>
  <si>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</si>
  <si>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</si>
  <si>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</si>
  <si>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</si>
  <si>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</si>
  <si>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</si>
  <si>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</si>
  <si>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</si>
  <si>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</si>
  <si>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</si>
  <si>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</si>
  <si>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</si>
  <si>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</si>
  <si>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</si>
  <si>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</si>
  <si>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</si>
  <si>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</si>
  <si>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</si>
  <si>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</si>
  <si>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</si>
  <si>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</si>
  <si>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</si>
  <si>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</si>
  <si>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</si>
  <si>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</si>
  <si>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</si>
  <si>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</si>
  <si>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</si>
  <si>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</si>
  <si>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</si>
  <si>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</si>
  <si>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</si>
  <si>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</si>
  <si>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</si>
  <si>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</si>
  <si>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</si>
  <si>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</si>
  <si>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</si>
  <si>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</si>
  <si>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</si>
  <si>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</si>
  <si>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</si>
  <si>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</si>
  <si>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</si>
  <si>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</si>
  <si>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</si>
  <si>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</si>
  <si>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</si>
  <si>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</si>
  <si>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</si>
  <si>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</si>
  <si>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</si>
  <si>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</si>
  <si>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</si>
  <si>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</si>
  <si>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</si>
  <si>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</si>
  <si>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</si>
  <si>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</si>
  <si>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</si>
  <si>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</si>
  <si>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</si>
  <si>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</si>
  <si>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</si>
  <si>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</si>
  <si>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</si>
  <si>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</si>
  <si>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</si>
  <si>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</si>
  <si>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</si>
  <si>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</si>
  <si>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</si>
  <si>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</si>
  <si>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</si>
  <si>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</si>
  <si>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</si>
  <si>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</si>
  <si>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</si>
  <si>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</si>
  <si>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</si>
  <si>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</si>
  <si>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</si>
  <si>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</si>
  <si>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</si>
  <si>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</si>
  <si>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</si>
  <si>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</si>
  <si>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</si>
  <si>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</si>
  <si>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</si>
  <si>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</si>
  <si>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</si>
  <si>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</si>
  <si>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</si>
  <si>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</si>
  <si>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</si>
  <si>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</si>
  <si>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</si>
  <si>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</si>
  <si>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</si>
  <si>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</si>
  <si>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</si>
  <si>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</si>
  <si>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</si>
  <si>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</si>
  <si>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</si>
  <si>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</si>
  <si>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</si>
  <si>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</si>
  <si>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</si>
  <si>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</si>
  <si>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</si>
  <si>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</si>
  <si>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</si>
  <si>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</si>
  <si>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</si>
  <si>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</si>
  <si>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</si>
  <si>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</si>
  <si>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</si>
  <si>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</si>
  <si>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</si>
  <si>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</si>
  <si>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</si>
  <si>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</si>
  <si>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</si>
  <si>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</si>
  <si>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</si>
  <si>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</si>
  <si>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</si>
  <si>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</si>
  <si>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</si>
  <si>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</si>
  <si>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</si>
  <si>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</si>
  <si>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</si>
  <si>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</si>
  <si>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</si>
  <si>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</si>
  <si>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</si>
  <si>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</si>
  <si>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</si>
  <si>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</si>
  <si>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</si>
  <si>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</si>
  <si>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</si>
  <si>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</si>
  <si>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</si>
  <si>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</si>
  <si>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</si>
  <si>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</si>
  <si>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</si>
  <si>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</si>
  <si>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</si>
  <si>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</si>
  <si>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</si>
  <si>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</si>
  <si>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</si>
  <si>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</si>
  <si>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</si>
  <si>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</si>
  <si>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</si>
  <si>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</si>
  <si>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</si>
  <si>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</si>
  <si>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</si>
  <si>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</si>
  <si>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</si>
  <si>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</si>
  <si>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</si>
  <si>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</si>
  <si>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</si>
  <si>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</si>
  <si>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</si>
  <si>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</si>
  <si>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</si>
  <si>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</si>
  <si>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</si>
  <si>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</si>
  <si>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</si>
  <si>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</si>
  <si>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</si>
  <si>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</si>
  <si>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</si>
  <si>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</si>
  <si>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</si>
  <si>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</si>
  <si>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</si>
  <si>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</si>
  <si>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</si>
  <si>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</si>
  <si>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</si>
  <si>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</si>
  <si>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</si>
  <si>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</si>
  <si>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</si>
  <si>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</si>
  <si>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</si>
  <si>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</si>
  <si>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</si>
  <si>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</si>
  <si>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</si>
  <si>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</si>
  <si>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</si>
  <si>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</si>
  <si>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</si>
  <si>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</si>
  <si>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</si>
  <si>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</si>
  <si>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</si>
  <si>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</si>
  <si>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</si>
  <si>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</si>
  <si>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</si>
  <si>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</si>
  <si>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</si>
  <si>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</si>
  <si>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</si>
  <si>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</si>
  <si>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</si>
  <si>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</si>
  <si>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</si>
  <si>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</si>
  <si>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</si>
  <si>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</si>
  <si>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</si>
  <si>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</si>
  <si>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</si>
  <si>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</si>
  <si>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</si>
  <si>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</si>
  <si>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</si>
  <si>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</si>
  <si>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</si>
  <si>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</si>
  <si>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</si>
  <si>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</si>
  <si>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</si>
  <si>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</si>
  <si>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</si>
  <si>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</si>
  <si>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</si>
  <si>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</si>
  <si>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</si>
  <si>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</si>
  <si>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</si>
  <si>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</si>
  <si>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</si>
  <si>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</si>
  <si>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</si>
  <si>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</si>
  <si>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</si>
  <si>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</si>
  <si>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</si>
  <si>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</si>
  <si>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</si>
  <si>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</si>
  <si>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</si>
  <si>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</si>
  <si>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</si>
  <si>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</si>
  <si>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</si>
  <si>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</si>
  <si>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</si>
  <si>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</si>
  <si>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</si>
  <si>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</si>
  <si>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</si>
  <si>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</si>
  <si>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</si>
  <si>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</si>
  <si>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</si>
  <si>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</si>
  <si>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</si>
  <si>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</si>
  <si>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</si>
  <si>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</si>
  <si>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</si>
  <si>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</si>
  <si>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</si>
  <si>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</si>
  <si>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</si>
  <si>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</si>
  <si>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</si>
  <si>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</si>
  <si>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</si>
  <si>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</si>
  <si>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</si>
  <si>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</si>
  <si>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</si>
  <si>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</si>
  <si>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</si>
  <si>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</si>
  <si>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</si>
  <si>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</si>
  <si>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</si>
  <si>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</si>
  <si>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</si>
  <si>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</si>
  <si>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</si>
  <si>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</si>
  <si>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</si>
  <si>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</si>
  <si>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</si>
  <si>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</si>
  <si>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</si>
  <si>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</si>
  <si>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</si>
  <si>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</si>
  <si>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</si>
  <si>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</si>
  <si>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</si>
  <si>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</si>
  <si>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</si>
  <si>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</si>
  <si>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</si>
  <si>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</si>
  <si>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</si>
  <si>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</si>
  <si>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</si>
  <si>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</si>
  <si>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</si>
  <si>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</si>
  <si>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</si>
  <si>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</si>
  <si>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</si>
  <si>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</si>
  <si>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</si>
  <si>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</si>
  <si>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</si>
  <si>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</si>
  <si>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</si>
  <si>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</si>
  <si>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</si>
  <si>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</si>
  <si>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</si>
  <si>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</si>
  <si>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</si>
  <si>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</si>
  <si>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</si>
  <si>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</si>
  <si>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</si>
  <si>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</si>
  <si>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</si>
  <si>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</si>
  <si>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</si>
  <si>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</si>
  <si>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</si>
  <si>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</si>
  <si>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</si>
  <si>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</si>
  <si>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</si>
  <si>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</si>
  <si>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</si>
  <si>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</si>
  <si>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</si>
  <si>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</si>
  <si>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</si>
  <si>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</si>
  <si>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</si>
  <si>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</si>
  <si>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</si>
  <si>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</si>
  <si>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</si>
  <si>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</si>
  <si>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</si>
  <si>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</si>
  <si>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</si>
  <si>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</si>
  <si>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</si>
  <si>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</si>
  <si>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</si>
  <si>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</si>
  <si>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</si>
  <si>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</si>
  <si>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</si>
  <si>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</si>
  <si>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</si>
  <si>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</si>
  <si>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</si>
  <si>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</si>
  <si>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</si>
  <si>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</si>
  <si>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</si>
  <si>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</si>
  <si>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</si>
  <si>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</si>
  <si>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</si>
  <si>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</si>
  <si>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</si>
  <si>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</si>
  <si>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</si>
  <si>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</si>
  <si>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</si>
  <si>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</si>
  <si>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</si>
  <si>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</si>
  <si>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</si>
  <si>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</si>
  <si>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</si>
  <si>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</si>
  <si>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</si>
  <si>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</si>
  <si>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</si>
  <si>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</si>
  <si>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</si>
  <si>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</si>
  <si>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</si>
  <si>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</si>
  <si>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</si>
  <si>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</si>
  <si>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</si>
  <si>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</si>
  <si>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</si>
  <si>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</si>
  <si>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</si>
  <si>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</si>
  <si>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</si>
  <si>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</si>
  <si>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</si>
  <si>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</si>
  <si>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</si>
  <si>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</si>
  <si>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</si>
  <si>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</si>
  <si>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</si>
  <si>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</si>
  <si>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</si>
  <si>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</si>
  <si>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</si>
  <si>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</si>
  <si>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</si>
  <si>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</si>
  <si>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</si>
  <si>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</si>
  <si>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</si>
  <si>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</si>
  <si>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</si>
  <si>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</si>
  <si>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</si>
  <si>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</si>
  <si>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</si>
  <si>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</si>
  <si>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</si>
  <si>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</si>
  <si>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</si>
  <si>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</si>
  <si>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</si>
  <si>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</si>
  <si>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</si>
  <si>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</si>
  <si>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</si>
  <si>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</si>
  <si>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</si>
  <si>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</si>
  <si>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</si>
  <si>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</si>
  <si>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</si>
  <si>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</si>
  <si>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</si>
  <si>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</si>
  <si>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</si>
  <si>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</si>
  <si>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</si>
  <si>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</si>
  <si>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</si>
  <si>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</si>
  <si>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</si>
  <si>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</si>
  <si>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</si>
  <si>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</si>
  <si>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</si>
  <si>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</si>
  <si>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</si>
  <si>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</si>
  <si>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</si>
  <si>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</si>
  <si>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</si>
  <si>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</si>
  <si>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</si>
  <si>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</si>
  <si>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</si>
  <si>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</si>
  <si>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</si>
  <si>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</si>
  <si>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</si>
  <si>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</si>
  <si>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</si>
  <si>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</si>
  <si>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</si>
  <si>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</si>
  <si>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</si>
  <si>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</si>
  <si>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</si>
  <si>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</si>
  <si>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</si>
  <si>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</si>
  <si>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</si>
  <si>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</si>
  <si>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</si>
  <si>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</si>
  <si>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</si>
  <si>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</si>
  <si>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</si>
  <si>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</si>
  <si>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</si>
  <si>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</si>
  <si>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</si>
  <si>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</si>
  <si>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</si>
  <si>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</si>
  <si>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</si>
  <si>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</si>
  <si>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</si>
  <si>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</si>
  <si>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</si>
  <si>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</si>
  <si>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</si>
  <si>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</si>
  <si>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</si>
  <si>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</si>
  <si>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</si>
  <si>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</si>
  <si>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</si>
  <si>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</si>
  <si>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</si>
  <si>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</si>
  <si>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</si>
  <si>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</si>
  <si>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</si>
  <si>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</si>
  <si>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</si>
  <si>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</si>
  <si>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</si>
  <si>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</si>
  <si>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</si>
  <si>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</si>
  <si>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</si>
  <si>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</si>
  <si>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</si>
  <si>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</si>
  <si>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</si>
  <si>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</si>
  <si>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</si>
  <si>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</si>
  <si>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</si>
  <si>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</si>
  <si>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</si>
  <si>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</si>
  <si>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</si>
  <si>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</si>
  <si>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</si>
  <si>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</si>
  <si>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</si>
  <si>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</si>
  <si>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</si>
  <si>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</si>
  <si>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</si>
  <si>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</si>
  <si>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</si>
  <si>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</si>
  <si>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</si>
  <si>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</si>
  <si>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</si>
  <si>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</si>
  <si>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</si>
  <si>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</si>
  <si>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</si>
  <si>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</si>
  <si>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</si>
  <si>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</si>
  <si>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</si>
  <si>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</si>
  <si>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</si>
  <si>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</si>
  <si>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</si>
  <si>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</si>
  <si>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</si>
  <si>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</si>
  <si>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</si>
  <si>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</si>
  <si>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</si>
  <si>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</si>
  <si>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</si>
  <si>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</si>
  <si>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</si>
  <si>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</si>
  <si>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</si>
  <si>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</si>
  <si>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</si>
  <si>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</si>
  <si>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</si>
  <si>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</si>
  <si>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</si>
  <si>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</si>
  <si>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</si>
  <si>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</si>
  <si>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</si>
  <si>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</si>
  <si>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</si>
  <si>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</si>
  <si>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</si>
  <si>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</si>
  <si>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</si>
  <si>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</si>
  <si>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</si>
  <si>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</si>
  <si>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</si>
  <si>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</si>
  <si>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</si>
  <si>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</si>
  <si>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</si>
  <si>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</si>
  <si>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</si>
  <si>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</si>
  <si>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</si>
  <si>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</si>
  <si>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</si>
  <si>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</si>
  <si>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</si>
  <si>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</si>
  <si>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</si>
  <si>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</si>
  <si>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</si>
  <si>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</si>
  <si>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</si>
  <si>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</si>
  <si>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</si>
  <si>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</si>
  <si>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</si>
  <si>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</si>
  <si>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</si>
  <si>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</si>
  <si>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</si>
  <si>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</si>
  <si>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</si>
  <si>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</si>
  <si>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</si>
  <si>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</si>
  <si>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</si>
  <si>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</si>
  <si>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</si>
  <si>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</si>
  <si>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</si>
  <si>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</si>
  <si>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</si>
  <si>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</si>
  <si>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</si>
  <si>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</si>
  <si>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</si>
  <si>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</si>
  <si>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</si>
  <si>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</si>
  <si>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</si>
  <si>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</si>
  <si>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</si>
  <si>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</si>
  <si>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</si>
  <si>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</si>
  <si>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</si>
  <si>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</si>
  <si>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</si>
  <si>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</si>
  <si>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</si>
  <si>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</si>
  <si>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</si>
  <si>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</si>
  <si>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</si>
  <si>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</si>
  <si>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</si>
  <si>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</si>
  <si>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</si>
  <si>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</si>
  <si>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</si>
  <si>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</si>
  <si>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</si>
  <si>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</si>
  <si>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</si>
  <si>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</si>
  <si>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</si>
  <si>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</si>
  <si>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</si>
  <si>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</si>
  <si>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</si>
  <si>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</si>
  <si>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</si>
  <si>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</si>
  <si>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</si>
  <si>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</si>
  <si>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</si>
  <si>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</si>
  <si>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</si>
  <si>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</si>
  <si>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</si>
  <si>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</si>
  <si>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</si>
  <si>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</si>
  <si>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</si>
  <si>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</si>
  <si>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</si>
  <si>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</si>
  <si>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</si>
  <si>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</si>
  <si>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</si>
  <si>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</si>
  <si>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</si>
  <si>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</si>
  <si>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</si>
  <si>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</si>
  <si>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</si>
  <si>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</si>
  <si>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</si>
  <si>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</si>
  <si>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</si>
  <si>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</si>
  <si>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</si>
  <si>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</si>
  <si>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</si>
  <si>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</si>
  <si>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</si>
  <si>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</si>
  <si>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</si>
  <si>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</si>
  <si>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</si>
  <si>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</si>
  <si>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</si>
  <si>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</si>
  <si>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</si>
  <si>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</si>
  <si>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</si>
  <si>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</si>
  <si>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</si>
  <si>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</si>
  <si>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</si>
  <si>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</si>
  <si>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</si>
  <si>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</si>
  <si>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</si>
  <si>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</si>
  <si>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</si>
  <si>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</si>
  <si>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</si>
  <si>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</si>
  <si>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</si>
  <si>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</si>
  <si>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</si>
  <si>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</si>
  <si>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</si>
  <si>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</si>
  <si>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</si>
  <si>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</si>
  <si>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</si>
  <si>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</si>
  <si>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</si>
  <si>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</si>
  <si>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</si>
  <si>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</si>
  <si>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</si>
  <si>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</si>
  <si>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</si>
  <si>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</si>
  <si>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</si>
  <si>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</si>
  <si>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</si>
  <si>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</si>
  <si>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</si>
  <si>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</si>
  <si>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</si>
  <si>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</si>
  <si>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</si>
  <si>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</si>
  <si>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</si>
  <si>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</si>
  <si>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</si>
  <si>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</si>
  <si>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</si>
  <si>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</si>
  <si>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</si>
  <si>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</si>
  <si>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</si>
  <si>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</si>
  <si>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</si>
  <si>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</si>
  <si>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</si>
  <si>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</si>
  <si>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</si>
  <si>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</si>
  <si>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</si>
  <si>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</si>
  <si>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</si>
  <si>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</si>
  <si>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</si>
  <si>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</si>
  <si>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</si>
  <si>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</si>
  <si>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</si>
  <si>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</si>
  <si>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</si>
  <si>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</si>
  <si>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</si>
  <si>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</si>
  <si>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</si>
  <si>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</si>
  <si>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</si>
  <si>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</si>
  <si>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</si>
  <si>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</si>
  <si>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</si>
  <si>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</si>
  <si>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</si>
  <si>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</si>
  <si>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</si>
  <si>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</si>
  <si>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</si>
  <si>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</si>
  <si>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</si>
  <si>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</si>
  <si>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</si>
  <si>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</si>
  <si>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</si>
  <si>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</si>
  <si>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</si>
  <si>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</si>
  <si>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</si>
  <si>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</si>
  <si>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</si>
  <si>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</si>
  <si>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</si>
  <si>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</si>
  <si>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</si>
  <si>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</si>
  <si>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</si>
  <si>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</si>
  <si>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</si>
  <si>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</si>
  <si>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</si>
  <si>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</si>
  <si>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</si>
  <si>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</si>
  <si>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</si>
  <si>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</si>
  <si>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</si>
  <si>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</si>
  <si>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</si>
  <si>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</si>
  <si>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</si>
  <si>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</si>
  <si>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</si>
  <si>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</si>
  <si>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</si>
  <si>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</si>
  <si>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</si>
  <si>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</si>
  <si>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</si>
  <si>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</si>
  <si>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</si>
  <si>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</si>
  <si>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</si>
  <si>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</si>
  <si>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</si>
  <si>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</si>
  <si>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</si>
  <si>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</si>
  <si>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</si>
  <si>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</si>
  <si>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</si>
  <si>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</si>
  <si>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</si>
  <si>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</si>
  <si>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</si>
  <si>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</si>
  <si>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</si>
  <si>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</si>
  <si>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</si>
  <si>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</si>
  <si>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</si>
  <si>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</si>
  <si>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</si>
  <si>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</si>
  <si>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</si>
  <si>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</si>
  <si>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</si>
  <si>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</si>
  <si>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</si>
  <si>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</si>
  <si>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</si>
  <si>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</si>
  <si>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</si>
  <si>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</si>
  <si>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</si>
  <si>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</si>
  <si>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</si>
  <si>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</si>
  <si>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</si>
  <si>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</si>
  <si>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</si>
  <si>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</si>
  <si>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</si>
  <si>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</si>
  <si>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</si>
  <si>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</si>
  <si>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</si>
  <si>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</si>
  <si>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</si>
  <si>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</si>
  <si>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</si>
  <si>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</si>
  <si>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</si>
  <si>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</si>
  <si>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</si>
  <si>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</si>
  <si>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</si>
  <si>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</si>
  <si>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</si>
  <si>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</si>
  <si>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</si>
  <si>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</si>
  <si>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</si>
  <si>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</si>
  <si>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</si>
  <si>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</si>
  <si>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</si>
  <si>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</si>
  <si>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</si>
  <si>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</si>
  <si>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</si>
  <si>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</si>
  <si>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</si>
  <si>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</si>
  <si>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</si>
  <si>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</si>
  <si>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</si>
  <si>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</si>
  <si>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</si>
  <si>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</si>
  <si>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</si>
  <si>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</si>
  <si>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</si>
  <si>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</si>
  <si>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</si>
  <si>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</si>
  <si>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</si>
  <si>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</si>
  <si>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</si>
  <si>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</si>
  <si>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</si>
  <si>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</si>
  <si>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</si>
  <si>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</si>
  <si>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</si>
  <si>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</si>
  <si>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</si>
  <si>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</si>
  <si>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</si>
  <si>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</si>
  <si>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</si>
  <si>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</si>
  <si>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</si>
  <si>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</si>
  <si>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</si>
  <si>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</si>
  <si>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</si>
  <si>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</si>
  <si>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</si>
  <si>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</si>
  <si>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</si>
  <si>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</si>
  <si>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</si>
  <si>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</si>
  <si>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</si>
  <si>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</si>
  <si>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</si>
  <si>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</si>
  <si>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</si>
  <si>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</si>
  <si>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</si>
  <si>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</si>
  <si>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</si>
  <si>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</si>
  <si>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</si>
  <si>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</si>
  <si>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</si>
  <si>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</si>
  <si>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</si>
  <si>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</si>
  <si>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</si>
  <si>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</si>
  <si>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</si>
  <si>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</si>
  <si>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</si>
  <si>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</si>
  <si>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</si>
  <si>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</si>
  <si>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</si>
  <si>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</si>
  <si>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</si>
  <si>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</si>
  <si>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</si>
  <si>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</si>
  <si>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</si>
  <si>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</si>
  <si>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</si>
  <si>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</si>
  <si>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</si>
  <si>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</si>
  <si>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</si>
  <si>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</si>
  <si>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</si>
  <si>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</si>
  <si>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</si>
  <si>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</si>
  <si>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</si>
  <si>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</si>
  <si>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</si>
  <si>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</si>
  <si>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</si>
  <si>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</si>
  <si>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</si>
  <si>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</si>
  <si>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</si>
  <si>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</si>
  <si>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</si>
  <si>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</si>
  <si>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</si>
  <si>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</si>
  <si>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</si>
  <si>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</si>
  <si>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</si>
  <si>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</si>
  <si>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</si>
  <si>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</si>
  <si>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</si>
  <si>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</si>
  <si>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</si>
  <si>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</si>
  <si>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</si>
  <si>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</si>
  <si>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</si>
  <si>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</si>
  <si>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</si>
  <si>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</si>
  <si>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</si>
  <si>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</si>
  <si>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</si>
  <si>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</si>
  <si>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</si>
  <si>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</si>
  <si>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</si>
  <si>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</si>
  <si>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</si>
  <si>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</si>
  <si>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</si>
  <si>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</si>
  <si>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</si>
  <si>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</si>
  <si>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</si>
  <si>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</si>
  <si>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</si>
  <si>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</si>
  <si>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</si>
  <si>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</si>
  <si>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</si>
  <si>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</si>
  <si>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</si>
  <si>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</si>
  <si>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</si>
  <si>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</si>
  <si>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</si>
  <si>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</si>
  <si>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</si>
  <si>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</si>
  <si>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</si>
  <si>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</si>
  <si>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</si>
  <si>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</si>
  <si>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</si>
  <si>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</si>
  <si>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</si>
  <si>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</si>
  <si>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</si>
  <si>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</si>
  <si>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</si>
  <si>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</si>
  <si>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</si>
  <si>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</si>
  <si>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</si>
  <si>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</si>
  <si>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</si>
  <si>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</si>
  <si>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</si>
  <si>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</si>
  <si>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</si>
  <si>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</si>
  <si>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</si>
  <si>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</si>
  <si>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</si>
  <si>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</si>
  <si>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</si>
  <si>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</si>
  <si>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</si>
  <si>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</si>
  <si>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</si>
  <si>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</si>
  <si>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</si>
  <si>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</si>
  <si>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</si>
  <si>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</si>
  <si>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</si>
  <si>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</si>
  <si>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</si>
  <si>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</si>
  <si>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</si>
  <si>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</si>
  <si>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</si>
  <si>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</si>
  <si>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</si>
  <si>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</si>
  <si>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</si>
  <si>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</si>
  <si>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</si>
  <si>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</si>
  <si>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</si>
  <si>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</si>
  <si>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</si>
  <si>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</si>
  <si>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</si>
  <si>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</si>
  <si>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</si>
  <si>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</si>
  <si>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</si>
  <si>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</si>
  <si>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</si>
  <si>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</si>
  <si>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</si>
  <si>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</si>
  <si>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</si>
  <si>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</si>
  <si>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</si>
  <si>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</si>
  <si>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</si>
  <si>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</si>
  <si>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</si>
  <si>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</si>
  <si>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</si>
  <si>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</si>
  <si>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</si>
  <si>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</si>
  <si>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</si>
  <si>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</si>
  <si>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</si>
  <si>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</si>
  <si>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</si>
  <si>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</si>
  <si>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</si>
  <si>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</si>
  <si>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</si>
  <si>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</si>
  <si>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</si>
  <si>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</si>
  <si>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</si>
  <si>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</si>
  <si>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</si>
  <si>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</si>
  <si>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</si>
  <si>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</si>
  <si>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</si>
  <si>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</si>
  <si>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</si>
  <si>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</si>
  <si>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</si>
  <si>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</si>
  <si>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</si>
  <si>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</si>
  <si>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</si>
  <si>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</si>
  <si>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</si>
  <si>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</si>
  <si>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</si>
  <si>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</si>
  <si>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</si>
  <si>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</si>
  <si>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</si>
  <si>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</si>
  <si>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</si>
  <si>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</si>
  <si>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</si>
  <si>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</si>
  <si>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</si>
  <si>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</si>
  <si>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</si>
  <si>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</si>
  <si>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</si>
  <si>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</si>
  <si>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</si>
  <si>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</si>
  <si>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</si>
  <si>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</si>
  <si>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</si>
  <si>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</si>
  <si>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</si>
  <si>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</si>
  <si>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</si>
  <si>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</si>
  <si>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</si>
  <si>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</si>
  <si>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</si>
  <si>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</si>
  <si>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</si>
  <si>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</si>
  <si>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</si>
  <si>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</si>
  <si>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</si>
  <si>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</si>
  <si>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</si>
  <si>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</si>
  <si>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</si>
  <si>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</si>
  <si>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</si>
  <si>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</si>
  <si>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</si>
  <si>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</si>
  <si>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</si>
  <si>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</si>
  <si>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</si>
  <si>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</si>
  <si>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</si>
  <si>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</si>
  <si>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</si>
  <si>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</si>
  <si>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</si>
  <si>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</si>
  <si>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</si>
  <si>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</si>
  <si>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</si>
  <si>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</si>
  <si>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</si>
  <si>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</si>
  <si>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</si>
  <si>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</si>
  <si>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</si>
  <si>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</si>
  <si>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</si>
  <si>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</si>
  <si>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</si>
  <si>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</si>
  <si>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</si>
  <si>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</si>
  <si>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</si>
  <si>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</si>
  <si>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</si>
  <si>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</si>
  <si>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</si>
  <si>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</si>
  <si>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</si>
  <si>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</si>
  <si>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</si>
  <si>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</si>
  <si>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</si>
  <si>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</si>
  <si>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</si>
  <si>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</si>
  <si>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</si>
  <si>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</si>
  <si>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</si>
  <si>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</si>
  <si>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</si>
  <si>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</si>
  <si>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</si>
  <si>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</si>
  <si>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</si>
  <si>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</si>
  <si>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</si>
  <si>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</si>
  <si>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</si>
  <si>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</si>
  <si>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</si>
  <si>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</si>
  <si>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</si>
  <si>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</si>
  <si>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</si>
  <si>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</si>
  <si>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</si>
  <si>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</si>
  <si>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</si>
  <si>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</si>
  <si>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</si>
  <si>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</si>
  <si>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</si>
  <si>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</si>
  <si>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</si>
  <si>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</si>
  <si>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</si>
  <si>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</si>
  <si>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</si>
  <si>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</si>
  <si>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</si>
  <si>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</si>
  <si>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</si>
  <si>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</si>
  <si>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</si>
  <si>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</si>
  <si>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</si>
  <si>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</si>
  <si>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</si>
  <si>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</si>
  <si>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</si>
  <si>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</si>
  <si>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</si>
  <si>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</si>
  <si>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</si>
  <si>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</si>
  <si>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</si>
  <si>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</si>
  <si>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</si>
  <si>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</si>
  <si>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</si>
  <si>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</si>
  <si>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</si>
  <si>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</si>
  <si>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</si>
  <si>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</si>
  <si>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</si>
  <si>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</si>
  <si>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</si>
  <si>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</si>
  <si>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</si>
  <si>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</si>
  <si>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</si>
  <si>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</si>
  <si>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</si>
  <si>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</si>
  <si>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</si>
  <si>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</si>
  <si>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</si>
  <si>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</si>
  <si>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</si>
  <si>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</si>
  <si>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</si>
  <si>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</si>
  <si>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</si>
  <si>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</si>
  <si>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</si>
  <si>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</si>
  <si>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</si>
  <si>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</si>
  <si>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</si>
  <si>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</si>
  <si>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</si>
  <si>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</si>
  <si>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</si>
  <si>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</si>
  <si>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</si>
  <si>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</si>
  <si>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</si>
  <si>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</si>
  <si>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</si>
  <si>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</si>
  <si>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</si>
  <si>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</si>
  <si>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</si>
  <si>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</si>
  <si>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</si>
  <si>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</si>
  <si>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</si>
  <si>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</si>
  <si>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</si>
  <si>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</si>
  <si>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</si>
  <si>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</si>
  <si>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</si>
  <si>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</si>
  <si>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</si>
  <si>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</si>
  <si>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</si>
  <si>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</si>
  <si>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</si>
  <si>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</si>
  <si>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</si>
  <si>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</si>
  <si>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</si>
  <si>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</si>
  <si>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</si>
  <si>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</si>
  <si>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</si>
  <si>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</si>
  <si>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</si>
  <si>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</si>
  <si>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</si>
  <si>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</si>
  <si>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</si>
  <si>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</si>
  <si>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</si>
  <si>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</si>
  <si>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</si>
  <si>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</si>
  <si>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</si>
  <si>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</si>
  <si>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</si>
  <si>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</si>
  <si>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</si>
  <si>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</si>
  <si>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</si>
  <si>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</si>
  <si>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</si>
  <si>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</si>
  <si>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</si>
  <si>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</si>
  <si>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</si>
  <si>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</si>
  <si>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</si>
  <si>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</si>
  <si>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</si>
  <si>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</si>
  <si>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</si>
  <si>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</si>
  <si>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</si>
  <si>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</si>
  <si>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</si>
  <si>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</si>
  <si>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</si>
  <si>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</si>
  <si>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</si>
  <si>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</si>
  <si>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</si>
  <si>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</si>
  <si>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</si>
  <si>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</si>
  <si>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</si>
  <si>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</si>
  <si>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</si>
  <si>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</si>
  <si>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</si>
  <si>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</si>
  <si>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</si>
  <si>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</si>
  <si>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</si>
  <si>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</si>
  <si>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</si>
  <si>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</si>
  <si>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</si>
  <si>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</si>
  <si>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</si>
  <si>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</si>
  <si>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</si>
  <si>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</si>
  <si>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</si>
  <si>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</si>
  <si>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</si>
  <si>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</si>
  <si>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</si>
  <si>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</si>
  <si>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</si>
  <si>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</si>
  <si>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</si>
  <si>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</si>
  <si>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</si>
  <si>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</si>
  <si>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</si>
  <si>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</si>
  <si>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</si>
  <si>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</si>
  <si>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</si>
  <si>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</si>
  <si>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</si>
  <si>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</si>
  <si>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</si>
  <si>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</si>
  <si>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</si>
  <si>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</si>
  <si>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</si>
  <si>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</si>
  <si>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</si>
  <si>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</si>
  <si>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</si>
  <si>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</si>
  <si>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</si>
  <si>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</si>
  <si>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</si>
  <si>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</si>
  <si>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</si>
  <si>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</si>
  <si>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</si>
  <si>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</si>
  <si>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</si>
  <si>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</si>
  <si>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</si>
  <si>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</si>
  <si>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</si>
  <si>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</si>
  <si>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</si>
  <si>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</si>
  <si>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</si>
  <si>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</si>
  <si>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</si>
  <si>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</si>
  <si>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</si>
  <si>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</si>
  <si>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</si>
  <si>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</si>
  <si>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</si>
  <si>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</si>
  <si>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</si>
  <si>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</si>
  <si>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</si>
  <si>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</si>
  <si>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</si>
  <si>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</si>
  <si>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</si>
  <si>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</si>
  <si>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</si>
  <si>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</si>
  <si>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</si>
  <si>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</si>
  <si>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</si>
  <si>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</si>
  <si>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</si>
  <si>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</si>
  <si>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</si>
  <si>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</si>
  <si>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</si>
  <si>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</si>
  <si>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</si>
  <si>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</si>
  <si>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</si>
  <si>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</si>
  <si>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</si>
  <si>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</si>
  <si>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</si>
  <si>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</si>
  <si>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</si>
  <si>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</si>
  <si>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</si>
  <si>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</si>
  <si>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</si>
  <si>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</si>
  <si>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</si>
  <si>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</si>
  <si>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</si>
  <si>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</si>
  <si>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</si>
  <si>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</si>
  <si>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</si>
  <si>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</si>
  <si>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</si>
  <si>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</si>
  <si>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</si>
  <si>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</si>
  <si>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</si>
  <si>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</si>
  <si>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</si>
  <si>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</si>
  <si>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</si>
  <si>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</si>
  <si>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</si>
  <si>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</si>
  <si>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</si>
  <si>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</si>
  <si>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</si>
  <si>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</si>
  <si>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</si>
  <si>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</si>
  <si>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</si>
  <si>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</si>
  <si>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</si>
  <si>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</si>
  <si>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</si>
  <si>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</si>
  <si>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</si>
  <si>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</si>
  <si>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</si>
  <si>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</si>
  <si>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</si>
  <si>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</si>
  <si>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</si>
  <si>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</si>
  <si>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</si>
  <si>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</si>
  <si>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</si>
  <si>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</si>
  <si>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</si>
  <si>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</si>
  <si>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</si>
  <si>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</si>
  <si>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</si>
  <si>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</si>
  <si>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</si>
  <si>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</si>
  <si>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</si>
  <si>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</si>
  <si>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</si>
  <si>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</si>
  <si>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</si>
  <si>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</si>
  <si>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</si>
  <si>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</si>
  <si>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</si>
  <si>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</si>
  <si>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</si>
  <si>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</si>
  <si>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</si>
  <si>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</si>
  <si>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</si>
  <si>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</si>
  <si>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</si>
  <si>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</si>
  <si>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</si>
  <si>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</si>
  <si>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</si>
  <si>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</si>
  <si>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</si>
  <si>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</si>
  <si>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</si>
  <si>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</si>
  <si>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</si>
  <si>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</si>
  <si>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</si>
  <si>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</si>
  <si>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</si>
  <si>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</si>
  <si>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</si>
  <si>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</si>
  <si>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</si>
  <si>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</si>
  <si>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</si>
  <si>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</si>
  <si>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</si>
  <si>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</si>
  <si>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</si>
  <si>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</si>
  <si>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</si>
  <si>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</si>
  <si>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</si>
  <si>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</si>
  <si>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</si>
  <si>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</si>
  <si>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</si>
  <si>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</si>
  <si>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</si>
  <si>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</si>
  <si>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</si>
  <si>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</si>
  <si>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</si>
  <si>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</si>
  <si>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</si>
  <si>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</si>
  <si>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</si>
  <si>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</si>
  <si>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</si>
  <si>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</si>
  <si>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</si>
  <si>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</si>
  <si>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</si>
  <si>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</si>
  <si>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</si>
  <si>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</si>
  <si>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</si>
  <si>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</si>
  <si>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</si>
  <si>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</si>
  <si>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</si>
  <si>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</si>
  <si>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</si>
  <si>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</si>
  <si>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</si>
  <si>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</si>
  <si>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</si>
  <si>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</si>
  <si>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</si>
  <si>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</si>
  <si>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</si>
  <si>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</si>
  <si>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</si>
  <si>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</si>
  <si>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</si>
  <si>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</si>
  <si>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</si>
  <si>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</si>
  <si>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</si>
  <si>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</si>
  <si>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</si>
  <si>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</si>
  <si>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</si>
  <si>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</si>
  <si>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</si>
  <si>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</si>
  <si>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</si>
  <si>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</si>
  <si>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</si>
  <si>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</si>
  <si>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</si>
  <si>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</si>
  <si>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</si>
  <si>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</si>
  <si>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</si>
  <si>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</si>
  <si>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</si>
  <si>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</si>
  <si>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</si>
  <si>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</si>
  <si>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</si>
  <si>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</si>
  <si>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</si>
  <si>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</si>
  <si>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</si>
  <si>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</si>
  <si>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</si>
  <si>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</si>
  <si>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</si>
  <si>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</si>
  <si>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</si>
  <si>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</si>
  <si>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</si>
  <si>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</si>
  <si>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</si>
  <si>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</si>
  <si>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</si>
  <si>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</si>
  <si>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</si>
  <si>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</si>
  <si>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</si>
  <si>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</si>
  <si>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</si>
  <si>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</si>
  <si>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</si>
  <si>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</si>
  <si>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</si>
  <si>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</si>
  <si>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</si>
  <si>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</si>
  <si>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</si>
  <si>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</si>
  <si>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</si>
  <si>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</si>
  <si>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</si>
  <si>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</si>
  <si>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</si>
  <si>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</si>
  <si>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</si>
  <si>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</si>
  <si>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</si>
  <si>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</si>
  <si>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</si>
  <si>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</si>
  <si>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</si>
  <si>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</si>
  <si>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</si>
  <si>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</si>
  <si>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</si>
  <si>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</si>
  <si>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</si>
  <si>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</si>
  <si>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</si>
  <si>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</si>
  <si>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</si>
  <si>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</si>
  <si>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</si>
  <si>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</si>
  <si>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</si>
  <si>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</si>
  <si>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</si>
  <si>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</si>
  <si>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</si>
  <si>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</si>
  <si>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</si>
  <si>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</si>
  <si>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</si>
  <si>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</si>
  <si>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</si>
  <si>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</si>
  <si>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</si>
  <si>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</si>
  <si>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</si>
  <si>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</si>
  <si>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</si>
  <si>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</si>
  <si>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</si>
  <si>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</si>
  <si>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</si>
  <si>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</si>
  <si>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</si>
  <si>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</si>
  <si>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</si>
  <si>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</si>
  <si>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</si>
  <si>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</si>
  <si>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</si>
  <si>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</si>
  <si>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</si>
  <si>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</si>
  <si>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</si>
  <si>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</si>
  <si>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</si>
  <si>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</si>
  <si>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</si>
  <si>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</si>
  <si>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</si>
  <si>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</si>
  <si>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</si>
  <si>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</si>
  <si>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</si>
  <si>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</si>
  <si>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</si>
  <si>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</si>
  <si>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</si>
  <si>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</si>
  <si>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</si>
  <si>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</si>
  <si>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</si>
  <si>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</si>
  <si>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</si>
  <si>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</si>
  <si>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</si>
  <si>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</si>
  <si>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</si>
  <si>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</si>
  <si>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</si>
  <si>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</si>
  <si>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</si>
  <si>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</si>
  <si>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</si>
  <si>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</si>
  <si>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</si>
  <si>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</si>
  <si>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</si>
  <si>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</si>
  <si>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</si>
  <si>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</si>
  <si>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</si>
  <si>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</si>
  <si>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</si>
  <si>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</si>
  <si>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</si>
  <si>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</si>
  <si>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</si>
  <si>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</si>
  <si>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</si>
  <si>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</si>
  <si>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</si>
  <si>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</si>
  <si>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</si>
  <si>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</si>
  <si>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</si>
  <si>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</si>
  <si>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</si>
  <si>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</si>
  <si>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</si>
  <si>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</si>
  <si>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</si>
  <si>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</si>
  <si>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</si>
  <si>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</si>
  <si>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</si>
  <si>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</si>
  <si>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</si>
  <si>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</si>
  <si>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</si>
  <si>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</si>
  <si>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</si>
  <si>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</si>
  <si>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</si>
  <si>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</si>
  <si>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</si>
  <si>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</si>
  <si>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</si>
  <si>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</si>
  <si>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</si>
  <si>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</si>
  <si>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</si>
  <si>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</si>
  <si>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</si>
  <si>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</si>
  <si>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</si>
  <si>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</si>
  <si>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</si>
  <si>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</si>
  <si>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</si>
  <si>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</si>
  <si>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</si>
  <si>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</si>
  <si>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</si>
  <si>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</si>
  <si>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</si>
  <si>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</si>
  <si>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</si>
  <si>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</si>
  <si>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</si>
  <si>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</si>
  <si>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</si>
  <si>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</si>
  <si>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</si>
  <si>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</si>
  <si>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</si>
  <si>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</si>
  <si>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</si>
  <si>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</si>
  <si>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</si>
  <si>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</si>
  <si>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</si>
  <si>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</si>
  <si>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</si>
  <si>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</si>
  <si>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</si>
  <si>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</si>
  <si>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</si>
  <si>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</si>
  <si>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</si>
  <si>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</si>
  <si>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</si>
  <si>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</si>
  <si>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</si>
  <si>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</si>
  <si>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</si>
  <si>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</si>
  <si>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</si>
  <si>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</si>
  <si>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</si>
  <si>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</si>
  <si>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</si>
  <si>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</si>
  <si>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</si>
  <si>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</si>
  <si>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</si>
  <si>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</si>
  <si>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</si>
  <si>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</si>
  <si>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</si>
  <si>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</si>
  <si>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</si>
  <si>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</si>
  <si>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</si>
  <si>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</si>
  <si>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</si>
  <si>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</si>
  <si>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</si>
  <si>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</si>
  <si>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</si>
  <si>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</si>
  <si>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</si>
  <si>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</si>
  <si>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</si>
  <si>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</si>
  <si>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</si>
  <si>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</si>
  <si>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</si>
  <si>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</si>
  <si>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</si>
  <si>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</si>
  <si>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</si>
  <si>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</si>
  <si>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</si>
  <si>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</si>
  <si>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</si>
  <si>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</si>
  <si>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</si>
  <si>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</si>
  <si>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</si>
  <si>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</si>
  <si>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</si>
  <si>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</si>
  <si>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</si>
  <si>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</si>
  <si>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</si>
  <si>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</si>
  <si>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</si>
  <si>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</si>
  <si>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</si>
  <si>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</si>
  <si>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</si>
  <si>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</si>
  <si>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</si>
  <si>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</si>
  <si>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</si>
  <si>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</si>
  <si>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</si>
  <si>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</si>
  <si>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</si>
  <si>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</si>
  <si>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</si>
  <si>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</si>
  <si>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</si>
  <si>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</si>
  <si>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</si>
  <si>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</si>
  <si>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</si>
  <si>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</si>
  <si>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</si>
  <si>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</si>
  <si>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</si>
  <si>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</si>
  <si>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</si>
  <si>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</si>
  <si>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</si>
  <si>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</si>
  <si>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</si>
  <si>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</si>
  <si>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</si>
  <si>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</si>
  <si>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</si>
  <si>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</si>
  <si>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</si>
  <si>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</si>
  <si>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</si>
  <si>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</si>
  <si>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</si>
  <si>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</si>
  <si>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</si>
  <si>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</si>
  <si>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</si>
  <si>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</si>
  <si>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</si>
  <si>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</si>
  <si>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</si>
  <si>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</si>
  <si>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</si>
  <si>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</si>
  <si>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</si>
  <si>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</si>
  <si>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</si>
  <si>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</si>
  <si>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</si>
  <si>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</si>
  <si>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</si>
  <si>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</si>
  <si>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</si>
  <si>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</si>
  <si>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</si>
  <si>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</si>
  <si>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</si>
  <si>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</si>
  <si>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</si>
  <si>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</si>
  <si>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</si>
  <si>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</si>
  <si>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</si>
  <si>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</si>
  <si>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</si>
  <si>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</si>
  <si>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</si>
  <si>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</si>
  <si>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</si>
  <si>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</si>
  <si>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</si>
  <si>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</si>
  <si>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</si>
  <si>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</si>
  <si>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</si>
  <si>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</si>
  <si>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</si>
  <si>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</si>
  <si>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</si>
  <si>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</si>
  <si>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</si>
  <si>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</si>
  <si>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</si>
  <si>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</si>
  <si>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</si>
  <si>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</si>
  <si>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</si>
  <si>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</si>
  <si>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</si>
  <si>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</si>
  <si>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</si>
  <si>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</si>
  <si>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</si>
  <si>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</si>
  <si>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</si>
  <si>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</si>
  <si>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</si>
  <si>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</si>
  <si>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</si>
  <si>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</si>
  <si>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</si>
  <si>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</si>
  <si>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</si>
  <si>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</si>
  <si>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</si>
  <si>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</si>
  <si>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</si>
  <si>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</si>
  <si>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</si>
  <si>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</si>
  <si>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</si>
  <si>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</si>
  <si>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</si>
  <si>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</si>
  <si>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</si>
  <si>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</si>
  <si>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</si>
  <si>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</si>
  <si>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</si>
  <si>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</si>
  <si>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</si>
  <si>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</si>
  <si>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</si>
  <si>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</si>
  <si>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</si>
  <si>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</si>
  <si>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</si>
  <si>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</si>
  <si>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</si>
  <si>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</si>
  <si>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</si>
  <si>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</si>
  <si>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</si>
  <si>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</si>
  <si>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</si>
  <si>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</si>
  <si>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</si>
  <si>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</si>
  <si>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</si>
  <si>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</si>
  <si>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</si>
  <si>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</si>
  <si>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</si>
  <si>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</si>
  <si>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</si>
  <si>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</si>
  <si>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</si>
  <si>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</si>
  <si>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</si>
  <si>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</si>
  <si>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</si>
  <si>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</si>
  <si>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</si>
  <si>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</si>
  <si>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</si>
  <si>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</si>
  <si>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</si>
  <si>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</si>
  <si>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</si>
  <si>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</si>
  <si>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</si>
  <si>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</si>
  <si>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</si>
  <si>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</si>
  <si>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</si>
  <si>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</si>
  <si>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</si>
  <si>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</si>
  <si>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</si>
  <si>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</si>
  <si>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</si>
  <si>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</si>
  <si>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</si>
  <si>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</si>
  <si>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</si>
  <si>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</si>
  <si>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</si>
  <si>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</si>
  <si>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</si>
  <si>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</si>
  <si>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</si>
  <si>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</si>
  <si>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</si>
  <si>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</si>
  <si>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</si>
  <si>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</si>
  <si>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</si>
  <si>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</si>
  <si>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</si>
  <si>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</si>
  <si>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</si>
  <si>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</si>
  <si>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</si>
  <si>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</si>
  <si>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</si>
  <si>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</si>
  <si>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</si>
  <si>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</si>
  <si>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</si>
  <si>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</si>
  <si>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</si>
  <si>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</si>
  <si>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</si>
  <si>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</si>
  <si>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</si>
  <si>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</si>
  <si>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</si>
  <si>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</si>
  <si>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</si>
  <si>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</si>
  <si>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</si>
  <si>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</si>
  <si>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</si>
  <si>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</si>
  <si>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</si>
  <si>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</si>
  <si>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</si>
  <si>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</si>
  <si>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</si>
  <si>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</si>
  <si>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</si>
  <si>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</si>
  <si>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</si>
  <si>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</si>
  <si>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</si>
  <si>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</si>
  <si>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</si>
  <si>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</si>
  <si>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</si>
  <si>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</si>
  <si>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</si>
  <si>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</si>
  <si>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</si>
  <si>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</si>
  <si>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</si>
  <si>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</si>
  <si>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</si>
  <si>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</si>
  <si>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</si>
  <si>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</si>
  <si>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</si>
  <si>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</si>
  <si>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</si>
  <si>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</si>
  <si>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</si>
  <si>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</si>
  <si>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</si>
  <si>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</si>
  <si>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</si>
  <si>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</si>
  <si>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</si>
  <si>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</si>
  <si>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</si>
  <si>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</si>
  <si>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</si>
  <si>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</si>
  <si>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</si>
  <si>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</si>
  <si>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</si>
  <si>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</si>
  <si>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</si>
  <si>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</si>
  <si>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</si>
  <si>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</si>
  <si>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</si>
  <si>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</si>
  <si>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</si>
  <si>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</si>
  <si>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</si>
  <si>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</si>
  <si>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</si>
  <si>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</si>
  <si>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</si>
  <si>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</si>
  <si>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</si>
  <si>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</si>
  <si>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</si>
  <si>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</si>
  <si>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</si>
  <si>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</si>
  <si>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</si>
  <si>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</si>
  <si>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</si>
  <si>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</si>
  <si>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</si>
  <si>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</si>
  <si>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</si>
  <si>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</si>
  <si>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</si>
  <si>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</si>
  <si>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</si>
  <si>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</si>
  <si>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</si>
  <si>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</si>
  <si>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</si>
  <si>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</si>
  <si>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</si>
  <si>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</si>
  <si>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</si>
  <si>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</si>
  <si>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</si>
  <si>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</si>
  <si>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</si>
  <si>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</si>
  <si>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</si>
  <si>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</si>
  <si>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</si>
  <si>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</si>
  <si>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</si>
  <si>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</si>
  <si>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</si>
  <si>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</si>
  <si>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</si>
  <si>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</si>
  <si>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</si>
  <si>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</si>
  <si>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</si>
  <si>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</si>
  <si>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</si>
  <si>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</si>
  <si>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</si>
  <si>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</si>
  <si>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</si>
  <si>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</si>
  <si>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</si>
  <si>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</si>
  <si>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</si>
  <si>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</si>
  <si>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</si>
  <si>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</si>
  <si>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</si>
  <si>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</si>
  <si>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</si>
  <si>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</si>
  <si>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</si>
  <si>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</si>
  <si>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</si>
  <si>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</si>
  <si>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</si>
  <si>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</si>
  <si>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</si>
  <si>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</si>
  <si>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</si>
  <si>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</si>
  <si>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</si>
  <si>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</si>
  <si>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</si>
  <si>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</si>
  <si>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</si>
  <si>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</si>
  <si>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</si>
  <si>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</si>
  <si>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</si>
  <si>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</si>
  <si>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</si>
  <si>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</si>
  <si>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</si>
  <si>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</si>
  <si>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</si>
  <si>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</si>
  <si>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</si>
  <si>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</si>
  <si>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</si>
  <si>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</si>
  <si>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</si>
  <si>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</si>
  <si>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</si>
  <si>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</si>
  <si>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</si>
  <si>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</si>
  <si>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</si>
  <si>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</si>
  <si>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</si>
  <si>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</si>
  <si>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</si>
  <si>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</si>
  <si>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</si>
  <si>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</si>
  <si>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</si>
  <si>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</si>
  <si>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</si>
  <si>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</si>
  <si>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</si>
  <si>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</si>
  <si>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</si>
  <si>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</si>
  <si>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</si>
  <si>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</si>
  <si>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</si>
  <si>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</si>
  <si>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</si>
  <si>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</si>
  <si>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</si>
  <si>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</si>
  <si>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</si>
  <si>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</si>
  <si>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</si>
  <si>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</si>
  <si>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</si>
  <si>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</si>
  <si>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</si>
  <si>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</si>
  <si>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</si>
  <si>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</si>
  <si>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</si>
  <si>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</si>
  <si>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</si>
  <si>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</si>
  <si>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</si>
  <si>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</si>
  <si>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</si>
  <si>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</si>
  <si>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</si>
  <si>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</si>
  <si>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</si>
  <si>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</si>
  <si>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</si>
  <si>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</si>
  <si>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</si>
  <si>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</si>
  <si>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</si>
  <si>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</si>
  <si>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</si>
  <si>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</si>
  <si>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</si>
  <si>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</si>
  <si>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</si>
  <si>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</si>
  <si>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</si>
  <si>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</si>
  <si>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</si>
  <si>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</si>
  <si>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</si>
  <si>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</si>
  <si>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</si>
  <si>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</si>
  <si>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</si>
  <si>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</si>
  <si>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</si>
  <si>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</si>
  <si>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</si>
  <si>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</si>
  <si>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</si>
  <si>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</si>
  <si>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</si>
  <si>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</si>
  <si>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</si>
  <si>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</si>
  <si>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</si>
  <si>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</si>
  <si>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</si>
  <si>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</si>
  <si>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</si>
  <si>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</si>
  <si>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</si>
  <si>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</si>
  <si>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</si>
  <si>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</si>
  <si>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</si>
  <si>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</si>
  <si>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</si>
  <si>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</si>
  <si>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</si>
  <si>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</si>
  <si>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</si>
  <si>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</si>
  <si>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</si>
  <si>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</si>
  <si>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</si>
  <si>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</si>
  <si>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</si>
  <si>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</si>
  <si>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</si>
  <si>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</si>
  <si>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</si>
  <si>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</si>
  <si>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</si>
  <si>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</si>
  <si>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</si>
  <si>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</si>
  <si>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</si>
  <si>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</si>
  <si>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</si>
  <si>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</si>
  <si>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</si>
  <si>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</si>
  <si>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</si>
  <si>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</si>
  <si>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</si>
  <si>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</si>
  <si>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</si>
  <si>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</si>
  <si>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</si>
  <si>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</si>
  <si>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</si>
  <si>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</si>
  <si>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</si>
  <si>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</si>
  <si>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</si>
  <si>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</si>
  <si>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</si>
  <si>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</si>
  <si>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</si>
  <si>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</si>
  <si>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</si>
  <si>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</si>
  <si>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</si>
  <si>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</si>
  <si>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</si>
  <si>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</si>
  <si>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</si>
  <si>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</si>
  <si>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</si>
  <si>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</si>
  <si>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</si>
  <si>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</si>
  <si>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</si>
  <si>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</si>
  <si>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</si>
  <si>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</si>
  <si>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</si>
  <si>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</si>
  <si>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</si>
  <si>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</si>
  <si>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</si>
  <si>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</si>
  <si>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</si>
  <si>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</si>
  <si>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</si>
  <si>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</si>
  <si>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</si>
  <si>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</si>
  <si>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</si>
  <si>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</si>
  <si>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</si>
  <si>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</si>
  <si>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</si>
  <si>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</si>
  <si>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</si>
  <si>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</si>
  <si>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</si>
  <si>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</si>
  <si>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</si>
  <si>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</si>
  <si>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</si>
  <si>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</si>
  <si>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</si>
  <si>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</si>
  <si>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</si>
  <si>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</si>
  <si>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</si>
  <si>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</si>
  <si>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</si>
  <si>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</si>
  <si>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</si>
  <si>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</si>
  <si>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</si>
  <si>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</si>
  <si>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</si>
  <si>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</si>
  <si>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</si>
  <si>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</si>
  <si>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</si>
  <si>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</si>
  <si>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</si>
  <si>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</si>
  <si>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</si>
  <si>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</si>
  <si>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</si>
  <si>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</si>
  <si>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</si>
  <si>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</si>
  <si>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</si>
  <si>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</si>
  <si>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</si>
  <si>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</si>
  <si>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</si>
  <si>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</si>
  <si>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</si>
  <si>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</si>
  <si>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</si>
  <si>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</si>
  <si>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</si>
  <si>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</si>
  <si>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</si>
  <si>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</si>
  <si>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</si>
  <si>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</si>
  <si>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</si>
  <si>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</si>
  <si>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</si>
  <si>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</si>
  <si>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</si>
  <si>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</si>
  <si>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</si>
  <si>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</si>
  <si>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</si>
  <si>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</si>
  <si>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</si>
  <si>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</si>
  <si>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</si>
  <si>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</si>
  <si>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</si>
  <si>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</si>
  <si>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</si>
  <si>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</si>
  <si>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</si>
  <si>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</si>
  <si>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</si>
  <si>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</si>
  <si>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</si>
  <si>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</si>
  <si>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</si>
  <si>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</si>
  <si>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</si>
  <si>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</si>
  <si>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</si>
  <si>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</si>
  <si>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</si>
  <si>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</si>
  <si>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</si>
  <si>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</si>
  <si>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</si>
  <si>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</si>
  <si>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</si>
  <si>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</si>
  <si>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</si>
  <si>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</si>
  <si>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</si>
  <si>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</si>
  <si>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</si>
  <si>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</si>
  <si>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</si>
  <si>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</si>
  <si>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</si>
  <si>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</si>
  <si>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</si>
  <si>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</si>
  <si>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</si>
  <si>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</si>
  <si>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</si>
  <si>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</si>
  <si>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</si>
  <si>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</si>
  <si>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</si>
  <si>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</si>
  <si>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</si>
  <si>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</si>
  <si>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</si>
  <si>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</si>
  <si>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</si>
  <si>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</si>
  <si>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</si>
  <si>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</si>
  <si>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</si>
  <si>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</si>
  <si>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</si>
  <si>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</si>
  <si>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</si>
  <si>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</si>
  <si>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</si>
  <si>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</si>
  <si>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</si>
  <si>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</si>
  <si>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</si>
  <si>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</si>
  <si>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</si>
  <si>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</si>
  <si>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</si>
  <si>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</si>
  <si>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</si>
  <si>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</si>
  <si>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</si>
  <si>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</si>
  <si>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</si>
  <si>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</si>
  <si>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</si>
  <si>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</si>
  <si>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</si>
  <si>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</si>
  <si>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</si>
  <si>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</si>
  <si>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</si>
  <si>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</si>
  <si>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</si>
  <si>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</si>
  <si>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</si>
  <si>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</si>
  <si>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</si>
  <si>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</si>
  <si>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</si>
  <si>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</si>
  <si>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</si>
  <si>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</si>
  <si>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</si>
  <si>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</si>
  <si>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</si>
  <si>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</si>
  <si>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</si>
  <si>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</si>
  <si>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</si>
  <si>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</si>
  <si>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</si>
  <si>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</si>
  <si>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</si>
  <si>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</si>
  <si>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</si>
  <si>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</si>
  <si>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</si>
  <si>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</si>
  <si>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</si>
  <si>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</si>
  <si>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</si>
  <si>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</si>
  <si>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</si>
  <si>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</si>
  <si>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</si>
  <si>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</si>
  <si>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</si>
  <si>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</si>
  <si>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</si>
  <si>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</si>
  <si>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</si>
  <si>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</si>
  <si>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</si>
  <si>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</si>
  <si>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</si>
  <si>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</si>
  <si>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</si>
  <si>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</si>
  <si>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</si>
  <si>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</si>
  <si>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</si>
  <si>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</si>
  <si>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</si>
  <si>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</si>
  <si>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</si>
  <si>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</si>
  <si>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</si>
  <si>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</si>
  <si>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</si>
  <si>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</si>
  <si>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</si>
  <si>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</si>
  <si>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</si>
  <si>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</si>
  <si>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</si>
  <si>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</si>
  <si>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</si>
  <si>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</si>
  <si>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</si>
  <si>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</si>
  <si>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</si>
  <si>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</si>
  <si>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</si>
  <si>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</si>
  <si>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</si>
  <si>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</si>
  <si>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</si>
  <si>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</si>
  <si>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</si>
  <si>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</si>
  <si>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</si>
  <si>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</si>
  <si>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</si>
  <si>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</si>
  <si>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</si>
  <si>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</si>
  <si>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</si>
  <si>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</si>
  <si>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</si>
  <si>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</si>
  <si>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</si>
  <si>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</si>
  <si>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</si>
  <si>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</si>
  <si>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</si>
  <si>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</si>
  <si>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</si>
  <si>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</si>
  <si>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</si>
  <si>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</si>
  <si>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</si>
  <si>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</si>
  <si>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</si>
  <si>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</si>
  <si>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</si>
  <si>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</si>
  <si>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</si>
  <si>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</si>
  <si>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</si>
  <si>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</si>
  <si>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</si>
  <si>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</si>
  <si>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</si>
  <si>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</si>
  <si>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</si>
  <si>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</si>
  <si>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</si>
  <si>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</si>
  <si>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</si>
  <si>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</si>
  <si>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</si>
  <si>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</si>
  <si>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</si>
  <si>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</si>
  <si>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</si>
  <si>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</si>
  <si>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</si>
  <si>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</si>
  <si>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</si>
  <si>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</si>
  <si>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</si>
  <si>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</si>
  <si>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</si>
  <si>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</si>
  <si>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</si>
  <si>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</si>
  <si>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</si>
  <si>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</si>
  <si>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</si>
  <si>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</si>
  <si>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</si>
  <si>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</si>
  <si>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</si>
  <si>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</si>
  <si>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</si>
  <si>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</si>
  <si>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</si>
  <si>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</si>
  <si>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</si>
  <si>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</si>
  <si>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</si>
  <si>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</si>
  <si>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</si>
  <si>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</si>
  <si>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</si>
  <si>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</si>
  <si>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</si>
  <si>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</si>
  <si>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</si>
  <si>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</si>
  <si>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</si>
  <si>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</si>
  <si>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</si>
  <si>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</si>
  <si>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</si>
  <si>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</si>
  <si>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</si>
  <si>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</si>
  <si>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</si>
  <si>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</si>
  <si>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</si>
  <si>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</si>
  <si>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</si>
  <si>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</si>
  <si>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</si>
  <si>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</si>
  <si>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</si>
  <si>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</si>
  <si>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</si>
  <si>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</si>
  <si>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</si>
  <si>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</si>
  <si>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</si>
  <si>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</si>
  <si>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</si>
  <si>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</si>
  <si>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</si>
  <si>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</si>
  <si>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</si>
  <si>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</si>
  <si>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</si>
  <si>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</si>
  <si>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</si>
  <si>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</si>
  <si>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</si>
  <si>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</si>
  <si>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</si>
  <si>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</si>
  <si>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</si>
  <si>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</si>
  <si>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</si>
  <si>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</si>
  <si>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</si>
  <si>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</si>
  <si>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</si>
  <si>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</si>
  <si>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</si>
  <si>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</si>
  <si>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</si>
  <si>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</si>
  <si>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</si>
  <si>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</si>
  <si>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</si>
  <si>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</si>
  <si>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</si>
  <si>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</si>
  <si>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</si>
  <si>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</si>
  <si>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</si>
  <si>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</si>
  <si>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</si>
  <si>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</si>
  <si>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</si>
  <si>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</si>
  <si>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</si>
  <si>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</si>
  <si>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</si>
  <si>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</si>
  <si>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</si>
  <si>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</si>
  <si>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</si>
  <si>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</si>
  <si>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</si>
  <si>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</si>
  <si>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</si>
  <si>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</si>
  <si>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</si>
  <si>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</si>
  <si>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</si>
  <si>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</si>
  <si>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</si>
  <si>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</si>
  <si>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</si>
  <si>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</si>
  <si>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</si>
  <si>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</si>
  <si>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</si>
  <si>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</si>
  <si>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</si>
  <si>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</si>
  <si>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</si>
  <si>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</si>
  <si>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</si>
  <si>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</si>
  <si>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</si>
  <si>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</si>
  <si>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</si>
  <si>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</si>
  <si>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</si>
  <si>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</si>
  <si>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</si>
  <si>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</si>
  <si>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</si>
  <si>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</si>
  <si>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</si>
  <si>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</si>
  <si>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</si>
  <si>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</si>
  <si>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</si>
  <si>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</si>
  <si>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</si>
  <si>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</si>
  <si>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</si>
  <si>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</si>
  <si>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</si>
  <si>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</si>
  <si>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</si>
  <si>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</si>
  <si>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</si>
  <si>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</si>
  <si>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</si>
  <si>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</si>
  <si>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</si>
  <si>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</si>
  <si>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</si>
  <si>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</si>
  <si>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</si>
  <si>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</si>
  <si>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</si>
  <si>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</si>
  <si>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</si>
  <si>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</si>
  <si>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</si>
  <si>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</si>
  <si>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</si>
  <si>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</si>
  <si>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</si>
  <si>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</si>
  <si>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</si>
  <si>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</si>
  <si>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</si>
  <si>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</si>
  <si>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</si>
  <si>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</si>
  <si>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</si>
  <si>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</si>
  <si>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</si>
  <si>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</si>
  <si>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</si>
  <si>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</si>
  <si>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</si>
  <si>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</si>
  <si>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</si>
  <si>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</si>
  <si>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</si>
  <si>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</si>
  <si>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</si>
  <si>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</si>
  <si>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</si>
  <si>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</si>
  <si>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</si>
  <si>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</si>
  <si>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</si>
  <si>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</si>
  <si>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</si>
  <si>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</si>
  <si>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</si>
  <si>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</si>
  <si>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</si>
  <si>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</si>
  <si>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</si>
  <si>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</si>
  <si>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</si>
  <si>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</si>
  <si>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</si>
  <si>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</si>
  <si>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</si>
  <si>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</si>
  <si>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</si>
  <si>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</si>
  <si>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</si>
  <si>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</si>
  <si>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</si>
  <si>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</si>
  <si>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</si>
  <si>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</si>
  <si>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</si>
  <si>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</si>
  <si>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</si>
  <si>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</si>
  <si>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</si>
  <si>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</si>
  <si>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</si>
  <si>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</si>
  <si>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</si>
  <si>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</si>
  <si>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</si>
  <si>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</si>
  <si>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</si>
  <si>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</si>
  <si>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</si>
  <si>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</si>
  <si>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</si>
  <si>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</si>
  <si>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</si>
  <si>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</si>
  <si>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</si>
  <si>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</si>
  <si>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</si>
  <si>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</si>
  <si>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</si>
  <si>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</si>
  <si>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</si>
  <si>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</si>
  <si>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</si>
  <si>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</si>
  <si>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</si>
  <si>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</si>
  <si>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</si>
  <si>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</si>
  <si>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</si>
  <si>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</si>
  <si>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</si>
  <si>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</si>
  <si>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</si>
  <si>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</si>
  <si>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</si>
  <si>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</si>
  <si>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</si>
  <si>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</si>
  <si>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</si>
  <si>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</si>
  <si>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</si>
  <si>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</si>
  <si>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</si>
  <si>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</si>
  <si>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</si>
  <si>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</si>
  <si>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</si>
  <si>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</si>
  <si>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</si>
  <si>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</si>
  <si>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</si>
  <si>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</si>
  <si>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</si>
  <si>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</si>
  <si>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</si>
  <si>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</si>
  <si>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</si>
  <si>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</si>
  <si>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</si>
  <si>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</si>
  <si>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</si>
  <si>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</si>
  <si>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</si>
  <si>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</si>
  <si>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</si>
  <si>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</si>
  <si>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</si>
  <si>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</si>
  <si>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</si>
  <si>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</si>
  <si>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</si>
  <si>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</si>
  <si>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</si>
  <si>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</si>
  <si>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</si>
  <si>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</si>
  <si>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</si>
  <si>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</si>
  <si>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</si>
  <si>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</si>
  <si>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</si>
  <si>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</si>
  <si>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</si>
  <si>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</si>
  <si>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</si>
  <si>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</si>
  <si>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</si>
  <si>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</si>
  <si>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</si>
  <si>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</si>
  <si>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</si>
  <si>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</si>
  <si>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</si>
  <si>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</si>
  <si>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</si>
  <si>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</si>
  <si>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</si>
  <si>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</si>
  <si>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</si>
  <si>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</si>
  <si>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</si>
  <si>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</si>
  <si>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</si>
  <si>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</si>
  <si>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</si>
  <si>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</si>
  <si>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</si>
  <si>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</si>
  <si>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</si>
  <si>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</si>
  <si>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</si>
  <si>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</si>
  <si>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</si>
  <si>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</si>
  <si>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</si>
  <si>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</si>
  <si>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</si>
  <si>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</si>
  <si>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</si>
  <si>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</si>
  <si>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</si>
  <si>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</si>
  <si>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</si>
  <si>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</si>
  <si>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</si>
  <si>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</si>
  <si>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</si>
  <si>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</si>
  <si>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</si>
  <si>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</si>
  <si>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</si>
  <si>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</si>
  <si>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</si>
  <si>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</si>
  <si>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</si>
  <si>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</si>
  <si>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</si>
  <si>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</si>
  <si>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</si>
  <si>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</si>
  <si>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</si>
  <si>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</si>
  <si>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</si>
  <si>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</si>
  <si>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</si>
  <si>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</si>
  <si>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</si>
  <si>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</si>
  <si>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</si>
  <si>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</si>
  <si>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</si>
  <si>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</si>
  <si>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</si>
  <si>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</si>
  <si>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</si>
  <si>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</si>
  <si>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</si>
  <si>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</si>
  <si>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</si>
  <si>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</si>
  <si>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</si>
  <si>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</si>
  <si>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</si>
  <si>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</si>
  <si>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</si>
  <si>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</si>
  <si>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</si>
  <si>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</si>
  <si>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</si>
  <si>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</si>
  <si>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</si>
  <si>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</si>
  <si>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</si>
  <si>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</si>
  <si>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</si>
  <si>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</si>
  <si>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</si>
  <si>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</si>
  <si>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</si>
  <si>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</si>
  <si>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</si>
  <si>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</si>
  <si>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</si>
  <si>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</si>
  <si>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</si>
  <si>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</si>
  <si>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</si>
  <si>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</si>
  <si>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</si>
  <si>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</si>
  <si>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</si>
  <si>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</si>
  <si>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</si>
  <si>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</si>
  <si>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</si>
  <si>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</si>
  <si>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</si>
  <si>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</si>
  <si>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</si>
  <si>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</si>
  <si>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</si>
  <si>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</si>
  <si>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</si>
  <si>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</si>
  <si>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</si>
  <si>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</si>
  <si>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</si>
  <si>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</si>
  <si>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</si>
  <si>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</si>
  <si>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</si>
  <si>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</si>
  <si>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</si>
  <si>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</si>
  <si>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</si>
  <si>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</si>
  <si>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</si>
  <si>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</si>
  <si>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</si>
  <si>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</si>
  <si>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</si>
  <si>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</si>
  <si>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</si>
  <si>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</si>
  <si>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</si>
  <si>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</si>
  <si>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</si>
  <si>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</si>
  <si>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</si>
  <si>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</si>
  <si>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</si>
  <si>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</si>
  <si>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</si>
  <si>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</si>
  <si>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</si>
  <si>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</si>
  <si>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</si>
  <si>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</si>
  <si>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</si>
  <si>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</si>
  <si>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</si>
  <si>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</si>
  <si>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</si>
  <si>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</si>
  <si>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</si>
  <si>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</si>
  <si>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</si>
  <si>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</si>
  <si>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</si>
  <si>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</si>
  <si>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</si>
  <si>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</si>
  <si>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</si>
  <si>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</si>
  <si>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</si>
  <si>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</si>
  <si>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</si>
  <si>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</si>
  <si>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</si>
  <si>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</si>
  <si>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</si>
  <si>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</si>
  <si>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</si>
  <si>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</si>
  <si>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</si>
  <si>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</si>
  <si>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</si>
  <si>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</si>
  <si>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</si>
  <si>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</si>
  <si>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</si>
  <si>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</si>
  <si>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</si>
  <si>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</si>
  <si>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</si>
  <si>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</si>
  <si>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</si>
  <si>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</si>
  <si>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</si>
  <si>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</si>
  <si>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</si>
  <si>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</si>
  <si>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</si>
  <si>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</si>
  <si>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</si>
  <si>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</si>
  <si>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</si>
  <si>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</si>
  <si>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</si>
  <si>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</si>
  <si>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</si>
  <si>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</si>
  <si>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</si>
  <si>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</si>
  <si>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</si>
  <si>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</si>
  <si>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</si>
  <si>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</si>
  <si>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</si>
  <si>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</si>
  <si>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</si>
  <si>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</si>
  <si>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</si>
  <si>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</si>
  <si>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</si>
  <si>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</si>
  <si>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</si>
  <si>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</si>
  <si>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</si>
  <si>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</si>
  <si>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</si>
  <si>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</si>
  <si>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</si>
  <si>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</si>
  <si>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</si>
  <si>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</si>
  <si>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</si>
  <si>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</si>
  <si>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</si>
  <si>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</si>
  <si>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</si>
  <si>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</si>
  <si>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</si>
  <si>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</si>
  <si>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</si>
  <si>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</si>
  <si>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</si>
  <si>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</si>
  <si>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</si>
  <si>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</si>
  <si>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</si>
  <si>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</si>
  <si>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</si>
  <si>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</si>
  <si>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</si>
  <si>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</si>
  <si>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</si>
  <si>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</si>
  <si>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</si>
  <si>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</si>
  <si>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</si>
  <si>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</si>
  <si>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</si>
  <si>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</si>
  <si>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</si>
  <si>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</si>
  <si>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</si>
  <si>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</si>
  <si>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</si>
  <si>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</si>
  <si>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</si>
  <si>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</si>
  <si>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</si>
  <si>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</si>
  <si>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</si>
  <si>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</si>
  <si>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</si>
  <si>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</si>
  <si>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</si>
  <si>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</si>
  <si>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</si>
  <si>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</si>
  <si>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</si>
  <si>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</si>
  <si>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</si>
  <si>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</si>
  <si>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</si>
  <si>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</si>
  <si>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</si>
  <si>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</si>
  <si>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</si>
  <si>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</si>
  <si>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</si>
  <si>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</si>
  <si>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</si>
  <si>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</si>
  <si>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</si>
  <si>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</si>
  <si>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</si>
  <si>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</si>
  <si>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</si>
  <si>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</si>
  <si>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</si>
  <si>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</si>
  <si>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</si>
  <si>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</si>
  <si>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</si>
  <si>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</si>
  <si>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</si>
  <si>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</si>
  <si>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</si>
  <si>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</si>
  <si>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</si>
  <si>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</si>
  <si>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</si>
  <si>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</si>
  <si>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</si>
  <si>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</si>
  <si>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</si>
  <si>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</si>
  <si>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</si>
  <si>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</si>
  <si>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</si>
  <si>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</si>
  <si>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</si>
  <si>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</si>
  <si>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</si>
  <si>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</si>
  <si>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</si>
  <si>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</si>
  <si>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</si>
  <si>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</si>
  <si>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</si>
  <si>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</si>
  <si>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</si>
  <si>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</si>
  <si>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</si>
  <si>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</si>
  <si>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</si>
  <si>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</si>
  <si>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</si>
  <si>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</si>
  <si>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</si>
  <si>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</si>
  <si>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</si>
  <si>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</si>
  <si>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</si>
  <si>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</si>
  <si>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</si>
  <si>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</si>
  <si>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</si>
  <si>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</si>
  <si>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</si>
  <si>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</si>
  <si>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</si>
  <si>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</si>
  <si>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</si>
  <si>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</si>
  <si>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</si>
  <si>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</si>
  <si>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</si>
  <si>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</si>
  <si>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</si>
  <si>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</si>
  <si>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</si>
  <si>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</si>
  <si>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</si>
  <si>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</si>
  <si>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</si>
  <si>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</si>
  <si>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</si>
  <si>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</si>
  <si>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</si>
  <si>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</si>
  <si>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</si>
  <si>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</si>
  <si>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</si>
  <si>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</si>
  <si>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</si>
  <si>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</si>
  <si>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</si>
  <si>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</si>
  <si>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</si>
  <si>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</si>
  <si>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</si>
  <si>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</si>
  <si>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</si>
  <si>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</si>
  <si>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</si>
  <si>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</si>
  <si>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</si>
  <si>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</si>
  <si>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</si>
  <si>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</si>
  <si>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</si>
  <si>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</si>
  <si>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</si>
  <si>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</si>
  <si>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</si>
  <si>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</si>
  <si>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</si>
  <si>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</si>
  <si>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</si>
  <si>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</si>
  <si>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</si>
  <si>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</si>
  <si>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</si>
  <si>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</si>
  <si>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</si>
  <si>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</si>
  <si>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</si>
  <si>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</si>
  <si>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</si>
  <si>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</si>
  <si>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</si>
  <si>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</si>
  <si>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</si>
  <si>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</si>
  <si>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</si>
  <si>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</si>
  <si>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</si>
  <si>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</si>
  <si>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</si>
  <si>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</si>
  <si>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</si>
  <si>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</si>
  <si>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</si>
  <si>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</si>
  <si>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</si>
  <si>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</si>
  <si>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</si>
  <si>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</si>
  <si>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</si>
  <si>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</si>
  <si>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</si>
  <si>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</si>
  <si>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</si>
  <si>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</si>
  <si>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</si>
  <si>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</si>
  <si>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</si>
  <si>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</si>
  <si>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</si>
  <si>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</si>
  <si>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</si>
  <si>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</si>
  <si>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</si>
  <si>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</si>
  <si>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</si>
  <si>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</si>
  <si>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</si>
  <si>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</si>
  <si>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</si>
  <si>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</si>
  <si>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</si>
  <si>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</si>
  <si>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</si>
  <si>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</si>
  <si>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</si>
  <si>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</si>
  <si>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</si>
  <si>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</si>
  <si>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</si>
  <si>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</si>
  <si>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</si>
  <si>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</si>
  <si>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</si>
  <si>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</si>
  <si>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</si>
  <si>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</si>
  <si>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</si>
  <si>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</si>
  <si>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</si>
  <si>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</si>
  <si>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</si>
  <si>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</si>
  <si>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</si>
  <si>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</si>
  <si>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</si>
  <si>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</si>
  <si>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</si>
  <si>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</si>
  <si>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</si>
  <si>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</si>
  <si>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</si>
  <si>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</si>
  <si>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</si>
  <si>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</si>
  <si>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</si>
  <si>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</si>
  <si>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</si>
  <si>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</si>
  <si>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</si>
  <si>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</si>
  <si>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</si>
  <si>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</si>
  <si>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</si>
  <si>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</si>
  <si>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</si>
  <si>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</si>
  <si>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</si>
  <si>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</si>
  <si>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</si>
  <si>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</si>
  <si>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</si>
  <si>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</si>
  <si>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</si>
  <si>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</si>
  <si>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</si>
  <si>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</si>
  <si>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</si>
  <si>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</si>
  <si>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</si>
  <si>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</si>
  <si>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</si>
  <si>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</si>
  <si>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</si>
  <si>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</si>
  <si>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</si>
  <si>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</si>
  <si>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</si>
  <si>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</si>
  <si>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</si>
  <si>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</si>
  <si>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</si>
  <si>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</si>
  <si>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</si>
  <si>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</si>
  <si>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</si>
  <si>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</si>
  <si>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</si>
  <si>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</si>
  <si>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</si>
  <si>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</si>
  <si>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</si>
  <si>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</si>
  <si>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</si>
  <si>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</si>
  <si>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</si>
  <si>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</si>
  <si>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</si>
  <si>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</si>
  <si>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</si>
  <si>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</si>
  <si>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</si>
  <si>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</si>
  <si>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</si>
  <si>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</si>
  <si>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</si>
  <si>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</si>
  <si>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</si>
  <si>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</si>
  <si>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</si>
  <si>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</si>
  <si>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</si>
  <si>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</si>
  <si>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</si>
  <si>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</si>
  <si>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</si>
  <si>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</si>
  <si>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</si>
  <si>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</si>
  <si>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</si>
  <si>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</si>
  <si>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</si>
  <si>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</si>
  <si>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</si>
  <si>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</si>
  <si>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</si>
  <si>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</si>
  <si>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</si>
  <si>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</si>
  <si>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</si>
  <si>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</si>
  <si>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</si>
  <si>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</si>
  <si>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</si>
  <si>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</si>
  <si>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</si>
  <si>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</si>
  <si>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</si>
  <si>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</si>
  <si>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</si>
  <si>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</si>
  <si>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</si>
  <si>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</si>
  <si>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</si>
  <si>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</si>
  <si>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</si>
  <si>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</si>
  <si>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</si>
  <si>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</si>
  <si>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</si>
  <si>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</si>
  <si>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</si>
  <si>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</si>
  <si>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</si>
  <si>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</si>
  <si>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</si>
  <si>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</si>
  <si>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</si>
  <si>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</si>
  <si>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</si>
  <si>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</si>
  <si>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</si>
  <si>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</si>
  <si>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</si>
  <si>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</si>
  <si>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</si>
  <si>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</si>
  <si>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</si>
  <si>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</si>
  <si>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</si>
  <si>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</si>
  <si>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</si>
  <si>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</si>
  <si>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</si>
  <si>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</si>
  <si>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</si>
  <si>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</si>
  <si>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</si>
  <si>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</si>
  <si>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</si>
  <si>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</si>
  <si>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</si>
  <si>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</si>
  <si>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</si>
  <si>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</si>
  <si>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</si>
  <si>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</si>
  <si>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</si>
  <si>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</si>
  <si>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</si>
  <si>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</si>
  <si>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</si>
  <si>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</si>
  <si>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</si>
  <si>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</si>
  <si>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</si>
  <si>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</si>
  <si>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</si>
  <si>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</si>
  <si>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</si>
  <si>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</si>
  <si>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</si>
  <si>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</si>
  <si>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</si>
  <si>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</si>
  <si>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</si>
  <si>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</si>
  <si>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</si>
  <si>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</si>
  <si>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</si>
  <si>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</si>
  <si>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</si>
  <si>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</si>
  <si>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</si>
  <si>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</si>
  <si>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</si>
  <si>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</si>
  <si>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</si>
  <si>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</si>
  <si>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</si>
  <si>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</si>
  <si>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</si>
  <si>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</si>
  <si>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</si>
  <si>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</si>
  <si>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</si>
  <si>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</si>
  <si>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</si>
  <si>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</si>
  <si>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</si>
  <si>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</si>
  <si>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</si>
  <si>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</si>
  <si>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</si>
  <si>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</si>
  <si>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</si>
  <si>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</si>
  <si>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</si>
  <si>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</si>
  <si>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</si>
  <si>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</si>
  <si>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</si>
  <si>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</si>
  <si>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</si>
  <si>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</si>
  <si>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</si>
  <si>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</si>
  <si>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</si>
  <si>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</si>
  <si>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</si>
  <si>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</si>
  <si>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</si>
  <si>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</si>
  <si>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</si>
  <si>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</si>
  <si>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</si>
  <si>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</si>
  <si>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</si>
  <si>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</si>
  <si>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</si>
  <si>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</si>
  <si>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</si>
  <si>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</si>
  <si>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</si>
  <si>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</si>
  <si>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</si>
  <si>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</si>
  <si>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</si>
  <si>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</si>
  <si>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</si>
  <si>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</si>
  <si>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</si>
  <si>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</si>
  <si>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</si>
  <si>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</si>
  <si>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</si>
  <si>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</si>
  <si>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</si>
  <si>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</si>
  <si>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</si>
  <si>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</si>
  <si>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</si>
  <si>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</si>
  <si>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</si>
  <si>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</si>
  <si>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</si>
  <si>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</si>
  <si>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</si>
  <si>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</si>
  <si>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</si>
  <si>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</si>
  <si>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</si>
  <si>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</si>
  <si>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</si>
  <si>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</si>
  <si>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</si>
  <si>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</si>
  <si>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</si>
  <si>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</si>
  <si>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</si>
  <si>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</si>
  <si>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</si>
  <si>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</si>
  <si>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</si>
  <si>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</si>
  <si>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</si>
  <si>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</si>
  <si>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</si>
  <si>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</si>
  <si>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</si>
  <si>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</si>
  <si>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</si>
  <si>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</si>
  <si>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</si>
  <si>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</si>
  <si>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</si>
  <si>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</si>
  <si>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</si>
  <si>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</si>
  <si>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</si>
  <si>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</si>
  <si>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</si>
  <si>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</si>
  <si>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</si>
  <si>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</si>
  <si>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</si>
  <si>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</si>
  <si>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</si>
  <si>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</si>
  <si>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</si>
  <si>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</si>
  <si>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</si>
  <si>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</si>
  <si>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</si>
  <si>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</si>
  <si>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</si>
  <si>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</si>
  <si>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</si>
  <si>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</si>
  <si>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</si>
  <si>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</si>
  <si>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</si>
  <si>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</si>
  <si>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</si>
  <si>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</si>
  <si>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</si>
  <si>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</si>
  <si>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</si>
  <si>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</si>
  <si>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</si>
  <si>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</si>
  <si>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</si>
  <si>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</si>
  <si>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</si>
  <si>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</si>
  <si>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</si>
  <si>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</si>
  <si>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</si>
  <si>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</si>
  <si>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</si>
  <si>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</si>
  <si>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</si>
  <si>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</si>
  <si>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</si>
  <si>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</si>
  <si>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</si>
  <si>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</si>
  <si>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</si>
  <si>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</si>
  <si>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</si>
  <si>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</si>
  <si>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</si>
  <si>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</si>
  <si>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</si>
  <si>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</si>
  <si>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</si>
  <si>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</si>
  <si>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</si>
  <si>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</si>
  <si>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</si>
  <si>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</si>
  <si>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</si>
  <si>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</si>
  <si>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</si>
  <si>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</si>
  <si>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</si>
  <si>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</si>
  <si>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</si>
  <si>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</si>
  <si>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</si>
  <si>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</si>
  <si>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</si>
  <si>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</si>
  <si>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</si>
  <si>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</si>
  <si>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</si>
  <si>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</si>
  <si>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</si>
  <si>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</si>
  <si>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</si>
  <si>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</si>
  <si>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</si>
  <si>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</si>
  <si>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</si>
  <si>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</si>
  <si>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</si>
  <si>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</si>
  <si>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</si>
  <si>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</si>
  <si>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</si>
  <si>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</si>
  <si>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</si>
  <si>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</si>
  <si>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</si>
  <si>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</si>
  <si>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</si>
  <si>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</si>
  <si>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</si>
  <si>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</si>
  <si>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</si>
  <si>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</si>
  <si>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</si>
  <si>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</si>
  <si>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</si>
  <si>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</si>
  <si>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</si>
  <si>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</si>
  <si>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</si>
  <si>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</si>
  <si>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</si>
  <si>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</si>
  <si>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</si>
  <si>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</si>
  <si>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</si>
  <si>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</si>
  <si>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</si>
  <si>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</si>
  <si>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</si>
  <si>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</si>
  <si>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</si>
  <si>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</si>
  <si>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</si>
  <si>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</si>
  <si>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</si>
  <si>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</si>
  <si>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</si>
  <si>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</si>
  <si>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</si>
  <si>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</si>
  <si>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</si>
  <si>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</si>
  <si>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</si>
  <si>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</si>
  <si>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</si>
  <si>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</si>
  <si>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</si>
  <si>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</si>
  <si>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</si>
  <si>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</si>
  <si>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</si>
  <si>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</si>
  <si>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</si>
  <si>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</si>
  <si>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</si>
  <si>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</si>
  <si>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</si>
  <si>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</si>
  <si>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</si>
  <si>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</si>
  <si>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</si>
  <si>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</si>
  <si>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</si>
  <si>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</si>
  <si>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</si>
  <si>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</si>
  <si>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</si>
  <si>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</si>
  <si>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</si>
  <si>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</si>
  <si>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</si>
  <si>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</si>
  <si>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</si>
  <si>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</si>
  <si>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</si>
  <si>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</si>
  <si>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</si>
  <si>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</si>
  <si>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</si>
  <si>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</si>
  <si>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</si>
  <si>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</si>
  <si>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</si>
  <si>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</si>
  <si>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</si>
  <si>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</si>
  <si>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</si>
  <si>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</si>
  <si>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</si>
  <si>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</si>
  <si>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</si>
  <si>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</si>
  <si>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</si>
  <si>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</si>
  <si>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</si>
  <si>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</si>
  <si>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</si>
  <si>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</si>
  <si>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</si>
  <si>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</si>
  <si>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</si>
  <si>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</si>
  <si>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</si>
  <si>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</si>
  <si>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</si>
  <si>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</si>
  <si>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</si>
  <si>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</si>
  <si>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</si>
  <si>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</si>
  <si>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</si>
  <si>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</si>
  <si>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</si>
  <si>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</si>
  <si>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</si>
  <si>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</si>
  <si>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</si>
  <si>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</si>
  <si>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</si>
  <si>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</si>
  <si>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</si>
  <si>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</si>
  <si>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</si>
  <si>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</si>
  <si>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</si>
  <si>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</si>
  <si>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</si>
  <si>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</si>
  <si>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</si>
  <si>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</si>
  <si>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</si>
  <si>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</si>
  <si>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</si>
  <si>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</si>
  <si>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</si>
  <si>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</si>
  <si>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</si>
  <si>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</si>
  <si>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</si>
  <si>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</si>
  <si>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</si>
  <si>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</si>
  <si>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</si>
  <si>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</si>
  <si>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</si>
  <si>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</si>
  <si>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</si>
  <si>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</si>
  <si>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</si>
  <si>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</si>
  <si>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</si>
  <si>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</si>
  <si>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</si>
  <si>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</si>
  <si>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</si>
  <si>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</si>
  <si>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</si>
  <si>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</si>
  <si>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</si>
  <si>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</si>
  <si>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</si>
  <si>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</si>
  <si>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</si>
  <si>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</si>
  <si>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</si>
  <si>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</si>
  <si>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</si>
  <si>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</si>
  <si>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</si>
  <si>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</si>
  <si>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</si>
  <si>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</si>
  <si>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</si>
  <si>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</si>
  <si>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</si>
  <si>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</si>
  <si>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</si>
  <si>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</si>
  <si>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</si>
  <si>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</si>
  <si>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</si>
  <si>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</si>
  <si>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</si>
  <si>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</si>
  <si>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</si>
  <si>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</si>
  <si>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</si>
  <si>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</si>
  <si>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</si>
  <si>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</si>
  <si>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</si>
  <si>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</si>
  <si>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</si>
  <si>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</si>
  <si>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</si>
  <si>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</si>
  <si>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</si>
  <si>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</si>
  <si>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</si>
  <si>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</si>
  <si>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</si>
  <si>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</si>
  <si>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</si>
  <si>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</si>
  <si>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</si>
  <si>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</si>
  <si>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</si>
  <si>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</si>
  <si>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</si>
  <si>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</si>
  <si>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</si>
  <si>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</si>
  <si>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</si>
  <si>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</si>
  <si>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</si>
  <si>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</si>
  <si>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</si>
  <si>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</si>
  <si>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</si>
  <si>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</si>
  <si>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</si>
  <si>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</si>
  <si>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</si>
  <si>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</si>
  <si>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</si>
  <si>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</si>
  <si>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</si>
  <si>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</si>
  <si>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</si>
  <si>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</si>
  <si>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</si>
  <si>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</si>
  <si>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</si>
  <si>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</si>
  <si>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</si>
  <si>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</si>
  <si>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</si>
  <si>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</si>
  <si>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</si>
  <si>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</si>
  <si>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</si>
  <si>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</si>
  <si>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</si>
  <si>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</si>
  <si>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</si>
  <si>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</si>
  <si>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</si>
  <si>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</si>
  <si>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</si>
  <si>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</si>
  <si>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</si>
  <si>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</si>
  <si>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</si>
  <si>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</si>
  <si>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</si>
  <si>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</si>
  <si>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</si>
  <si>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</si>
  <si>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</si>
  <si>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</si>
  <si>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</si>
  <si>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</si>
  <si>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</si>
  <si>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</si>
  <si>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</si>
  <si>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</si>
  <si>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</si>
  <si>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</si>
  <si>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</si>
  <si>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</si>
  <si>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</si>
  <si>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</si>
  <si>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</si>
  <si>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</si>
  <si>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</si>
  <si>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</si>
  <si>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</si>
  <si>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</si>
  <si>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</si>
  <si>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</si>
  <si>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</si>
  <si>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</si>
  <si>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</si>
  <si>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</si>
  <si>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</si>
  <si>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</si>
  <si>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</si>
  <si>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</si>
  <si>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</si>
  <si>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</si>
  <si>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</si>
  <si>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</si>
  <si>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</si>
  <si>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</si>
  <si>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</si>
  <si>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</si>
  <si>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</si>
  <si>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</si>
  <si>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</si>
  <si>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</si>
  <si>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</si>
  <si>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</si>
  <si>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</si>
  <si>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</si>
  <si>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</si>
  <si>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</si>
  <si>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</si>
  <si>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</si>
  <si>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</si>
  <si>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</si>
  <si>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</si>
  <si>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</si>
  <si>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</si>
  <si>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</si>
  <si>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</si>
  <si>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</si>
  <si>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</si>
  <si>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</si>
  <si>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</si>
  <si>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</si>
  <si>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</si>
  <si>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</si>
  <si>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</si>
  <si>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</si>
  <si>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</si>
  <si>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</si>
  <si>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</si>
  <si>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</si>
  <si>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</si>
  <si>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</si>
  <si>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</si>
  <si>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</si>
  <si>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</si>
  <si>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</si>
  <si>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</si>
  <si>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</si>
  <si>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</si>
  <si>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</si>
  <si>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</si>
  <si>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</si>
  <si>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</si>
  <si>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</si>
  <si>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</si>
  <si>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</si>
  <si>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</si>
  <si>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</si>
  <si>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</si>
  <si>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</si>
  <si>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</si>
  <si>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</si>
  <si>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</si>
  <si>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</si>
  <si>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</si>
  <si>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</si>
  <si>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</si>
  <si>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</si>
  <si>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</si>
  <si>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</si>
  <si>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</si>
  <si>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</si>
  <si>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</si>
  <si>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</si>
  <si>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</si>
  <si>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</si>
  <si>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</si>
  <si>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</si>
  <si>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</si>
  <si>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</si>
  <si>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</si>
  <si>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</si>
  <si>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</si>
  <si>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</si>
  <si>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</si>
  <si>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</si>
  <si>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</si>
  <si>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</si>
  <si>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</si>
  <si>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</si>
  <si>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</si>
  <si>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</si>
  <si>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</si>
  <si>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</si>
  <si>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</si>
  <si>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</si>
  <si>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</si>
  <si>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</si>
  <si>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</si>
  <si>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</si>
  <si>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</si>
  <si>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</si>
  <si>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</si>
  <si>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</si>
  <si>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</si>
  <si>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</si>
  <si>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</si>
  <si>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</si>
  <si>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</si>
  <si>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</si>
  <si>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</si>
  <si>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</si>
  <si>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</si>
  <si>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</si>
  <si>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</si>
  <si>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</si>
  <si>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</si>
  <si>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</si>
  <si>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</si>
  <si>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</si>
  <si>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</si>
  <si>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</si>
  <si>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</si>
  <si>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</si>
  <si>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</si>
  <si>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</si>
  <si>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</si>
  <si>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</si>
  <si>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</si>
  <si>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</si>
  <si>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</si>
  <si>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</si>
  <si>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</si>
  <si>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</si>
  <si>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</si>
  <si>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</si>
  <si>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</si>
  <si>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</si>
  <si>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</si>
  <si>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</si>
  <si>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</si>
  <si>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</si>
  <si>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</si>
  <si>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</si>
  <si>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</si>
  <si>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</si>
  <si>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</si>
  <si>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</si>
  <si>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</si>
  <si>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</si>
  <si>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</si>
  <si>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</si>
  <si>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</si>
  <si>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</si>
  <si>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</si>
  <si>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</si>
  <si>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</si>
  <si>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</si>
  <si>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</si>
  <si>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</si>
  <si>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</si>
  <si>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</si>
  <si>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</si>
  <si>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</si>
  <si>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</si>
  <si>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</si>
  <si>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</si>
  <si>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</si>
  <si>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</si>
  <si>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</si>
  <si>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</si>
  <si>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</si>
  <si>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</si>
  <si>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</si>
  <si>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</si>
  <si>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</si>
  <si>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</si>
  <si>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</si>
  <si>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</si>
  <si>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</si>
  <si>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</si>
  <si>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</si>
  <si>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</si>
  <si>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</si>
  <si>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</si>
  <si>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</si>
  <si>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</si>
  <si>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</si>
  <si>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</si>
  <si>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</si>
  <si>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</si>
  <si>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</si>
  <si>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</si>
  <si>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</si>
  <si>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</si>
  <si>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</si>
  <si>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</si>
  <si>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</si>
  <si>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</si>
  <si>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</si>
  <si>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</si>
  <si>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</si>
  <si>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</si>
  <si>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</si>
  <si>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</si>
  <si>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</si>
  <si>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</si>
  <si>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</si>
  <si>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</si>
  <si>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</si>
  <si>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</si>
  <si>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</si>
  <si>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</si>
  <si>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</si>
  <si>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</si>
  <si>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</si>
  <si>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</si>
  <si>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</si>
  <si>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</si>
  <si>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</si>
  <si>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</si>
  <si>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</si>
  <si>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</si>
  <si>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</si>
  <si>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</si>
  <si>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</si>
  <si>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</si>
  <si>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</si>
  <si>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</si>
  <si>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</si>
  <si>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</si>
  <si>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</si>
  <si>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</si>
  <si>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</si>
  <si>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</si>
  <si>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</si>
  <si>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</si>
  <si>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</si>
  <si>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</si>
  <si>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</si>
  <si>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</si>
  <si>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</si>
  <si>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</si>
  <si>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</si>
  <si>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</si>
  <si>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</si>
  <si>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</si>
  <si>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</si>
  <si>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</si>
  <si>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</si>
  <si>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</si>
  <si>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</si>
  <si>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</si>
  <si>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</si>
  <si>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</si>
  <si>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</si>
  <si>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</si>
  <si>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</si>
  <si>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</si>
  <si>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</si>
  <si>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</si>
  <si>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</si>
  <si>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</si>
  <si>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</si>
  <si>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</si>
  <si>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</si>
  <si>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</si>
  <si>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</si>
  <si>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</si>
  <si>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</si>
  <si>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</si>
  <si>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</si>
  <si>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</si>
  <si>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</si>
  <si>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</si>
  <si>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</si>
  <si>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</si>
  <si>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</si>
  <si>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</si>
  <si>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</si>
  <si>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</si>
  <si>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</si>
  <si>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</si>
  <si>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</si>
  <si>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</si>
  <si>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</si>
  <si>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</si>
  <si>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</si>
  <si>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</si>
  <si>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</si>
  <si>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</si>
  <si>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</si>
  <si>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</si>
  <si>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</si>
  <si>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</si>
  <si>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</si>
  <si>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</si>
  <si>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</si>
  <si>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</si>
  <si>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</si>
  <si>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</si>
  <si>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</si>
  <si>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</si>
  <si>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</si>
  <si>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</si>
  <si>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</si>
  <si>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</si>
  <si>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</si>
  <si>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</si>
  <si>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</si>
  <si>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</si>
  <si>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</si>
  <si>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</si>
  <si>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</si>
  <si>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</si>
  <si>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</si>
  <si>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</si>
  <si>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</si>
  <si>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</si>
  <si>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</si>
  <si>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</si>
  <si>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</si>
  <si>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</si>
  <si>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</si>
  <si>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</si>
  <si>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</si>
  <si>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</si>
  <si>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</si>
  <si>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</si>
  <si>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</si>
  <si>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</si>
  <si>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</si>
  <si>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</si>
  <si>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</si>
  <si>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</si>
  <si>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</si>
  <si>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</si>
  <si>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</si>
  <si>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</si>
  <si>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</si>
  <si>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</si>
  <si>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</si>
  <si>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</si>
  <si>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</si>
  <si>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</si>
  <si>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</si>
  <si>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</si>
  <si>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</si>
  <si>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</si>
  <si>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</si>
  <si>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</si>
  <si>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</si>
  <si>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</si>
  <si>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</si>
  <si>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</si>
  <si>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</si>
  <si>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</si>
  <si>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</si>
  <si>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</si>
  <si>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</si>
  <si>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</si>
  <si>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</si>
  <si>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</si>
  <si>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</si>
  <si>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</si>
  <si>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</si>
  <si>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</si>
  <si>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</si>
  <si>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</si>
  <si>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</si>
  <si>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</si>
  <si>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</si>
  <si>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</si>
  <si>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</si>
  <si>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</si>
  <si>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</si>
  <si>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</si>
  <si>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</si>
  <si>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</si>
  <si>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</si>
  <si>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</si>
  <si>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</si>
  <si>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</si>
  <si>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</si>
  <si>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</si>
  <si>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</si>
  <si>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</si>
  <si>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</si>
  <si>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</si>
  <si>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</si>
  <si>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</si>
  <si>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</si>
  <si>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</si>
  <si>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</si>
  <si>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</si>
  <si>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</si>
  <si>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</si>
  <si>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</si>
  <si>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</si>
  <si>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</si>
  <si>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</si>
  <si>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</si>
  <si>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</si>
  <si>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</si>
  <si>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</si>
  <si>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</si>
  <si>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</si>
  <si>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</si>
  <si>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</si>
  <si>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</si>
  <si>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</si>
  <si>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</si>
  <si>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</si>
  <si>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</si>
  <si>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</si>
  <si>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</si>
  <si>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</si>
  <si>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</si>
  <si>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</si>
  <si>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</si>
  <si>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</si>
  <si>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</si>
  <si>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</si>
  <si>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</si>
  <si>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</si>
  <si>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</si>
  <si>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</si>
  <si>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</si>
  <si>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</si>
  <si>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</si>
  <si>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</si>
  <si>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</si>
  <si>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</si>
  <si>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</si>
  <si>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</si>
  <si>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</si>
  <si>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</si>
  <si>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</si>
  <si>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</si>
  <si>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</si>
  <si>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</si>
  <si>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</si>
  <si>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</si>
  <si>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</si>
  <si>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</si>
  <si>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</si>
  <si>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</si>
  <si>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</si>
  <si>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</si>
  <si>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</si>
  <si>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</si>
  <si>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</si>
  <si>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</si>
  <si>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</si>
  <si>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</si>
  <si>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</si>
  <si>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</si>
  <si>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</si>
  <si>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</si>
  <si>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</si>
  <si>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</si>
  <si>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</si>
  <si>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</si>
  <si>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</si>
  <si>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</si>
  <si>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</si>
  <si>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</si>
  <si>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</si>
  <si>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</si>
  <si>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</si>
  <si>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</si>
  <si>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</si>
  <si>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</si>
  <si>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</si>
  <si>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</si>
  <si>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</si>
  <si>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</si>
  <si>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</si>
  <si>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</si>
  <si>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</si>
  <si>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</si>
  <si>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</si>
  <si>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</si>
  <si>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</si>
  <si>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</si>
  <si>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</si>
  <si>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</si>
  <si>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</si>
  <si>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</si>
  <si>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</si>
  <si>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</si>
  <si>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</si>
  <si>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</si>
  <si>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</si>
  <si>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</si>
  <si>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</si>
  <si>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</si>
  <si>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</si>
  <si>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</si>
  <si>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</si>
  <si>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</si>
  <si>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</si>
  <si>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</si>
  <si>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</si>
  <si>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</si>
  <si>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</si>
  <si>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</si>
  <si>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</si>
  <si>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</si>
  <si>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</si>
  <si>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</si>
  <si>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</si>
  <si>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</si>
  <si>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</si>
  <si>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</si>
  <si>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</si>
  <si>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</si>
  <si>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</si>
  <si>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</si>
  <si>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</si>
  <si>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</si>
  <si>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</si>
  <si>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</si>
  <si>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</si>
  <si>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</si>
  <si>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</si>
  <si>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</si>
  <si>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</si>
  <si>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</si>
  <si>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</si>
  <si>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</si>
  <si>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</si>
  <si>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</si>
  <si>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</si>
  <si>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</si>
  <si>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</si>
  <si>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</si>
  <si>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</si>
  <si>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</si>
  <si>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</si>
  <si>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</si>
  <si>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</si>
  <si>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</si>
  <si>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</si>
  <si>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</si>
  <si>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</si>
  <si>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</si>
  <si>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</si>
  <si>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</si>
  <si>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</si>
  <si>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</si>
  <si>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</si>
  <si>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</si>
  <si>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</si>
  <si>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</si>
  <si>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</si>
  <si>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</si>
  <si>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</si>
  <si>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</si>
  <si>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</si>
  <si>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</si>
  <si>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</si>
  <si>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</si>
  <si>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</si>
  <si>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</si>
  <si>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</si>
  <si>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</si>
  <si>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</si>
  <si>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</si>
  <si>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</si>
  <si>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</si>
  <si>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</si>
  <si>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</si>
  <si>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</si>
  <si>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</si>
  <si>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</si>
  <si>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</si>
  <si>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</si>
  <si>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</si>
  <si>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</si>
  <si>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</si>
  <si>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</si>
  <si>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</si>
  <si>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</si>
  <si>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</si>
  <si>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</si>
  <si>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</si>
  <si>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</si>
  <si>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</si>
  <si>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</si>
  <si>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</si>
  <si>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</si>
  <si>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</si>
  <si>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</si>
  <si>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</si>
  <si>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</si>
  <si>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</si>
  <si>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</si>
  <si>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</si>
  <si>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</si>
  <si>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</si>
  <si>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</si>
  <si>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</si>
  <si>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</si>
  <si>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</si>
  <si>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</si>
  <si>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</si>
  <si>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</si>
  <si>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</si>
  <si>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</si>
  <si>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</si>
  <si>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</si>
  <si>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</si>
  <si>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</si>
  <si>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</si>
  <si>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</si>
  <si>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</si>
  <si>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</si>
  <si>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</si>
  <si>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</si>
  <si>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</si>
  <si>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</si>
  <si>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</si>
  <si>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</si>
  <si>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</si>
  <si>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</si>
  <si>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</si>
  <si>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</si>
  <si>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</si>
  <si>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</si>
  <si>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</si>
  <si>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</si>
  <si>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</si>
  <si>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</si>
  <si>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</si>
  <si>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</si>
  <si>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</si>
  <si>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</si>
  <si>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</si>
  <si>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</si>
  <si>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</si>
  <si>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</si>
  <si>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</si>
  <si>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</si>
  <si>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</si>
  <si>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</si>
  <si>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</si>
  <si>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</si>
  <si>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</si>
  <si>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</si>
  <si>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</si>
  <si>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</si>
  <si>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</si>
  <si>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</si>
  <si>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</si>
  <si>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</si>
  <si>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</si>
  <si>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</si>
  <si>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</si>
  <si>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</si>
  <si>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</si>
  <si>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</si>
  <si>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</si>
  <si>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</si>
  <si>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</si>
  <si>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</si>
  <si>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</si>
  <si>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</si>
  <si>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</si>
  <si>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</si>
  <si>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</si>
  <si>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</si>
  <si>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</si>
  <si>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</si>
  <si>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</si>
  <si>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</si>
  <si>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</si>
  <si>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</si>
  <si>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</si>
  <si>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</si>
  <si>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</si>
  <si>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</si>
  <si>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</si>
  <si>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</si>
  <si>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</si>
  <si>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</si>
  <si>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</si>
  <si>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</si>
  <si>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</si>
  <si>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</si>
  <si>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</si>
  <si>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</si>
  <si>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</si>
  <si>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</si>
  <si>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</si>
  <si>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</si>
  <si>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</si>
  <si>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</si>
  <si>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</si>
  <si>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</si>
  <si>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</si>
  <si>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</si>
  <si>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</si>
  <si>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</si>
  <si>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</si>
  <si>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</si>
  <si>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</si>
  <si>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</si>
  <si>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</si>
  <si>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</si>
  <si>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</si>
  <si>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</si>
  <si>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</si>
  <si>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</si>
  <si>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</si>
  <si>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</si>
  <si>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</si>
  <si>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</si>
  <si>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</si>
  <si>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</si>
  <si>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</si>
  <si>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</si>
  <si>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</si>
  <si>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</si>
  <si>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</si>
  <si>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</si>
  <si>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</si>
  <si>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</si>
  <si>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</si>
  <si>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</si>
  <si>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</si>
  <si>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</si>
  <si>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</si>
  <si>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</si>
  <si>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</si>
  <si>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</si>
  <si>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</si>
  <si>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</si>
  <si>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</si>
  <si>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</si>
  <si>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</si>
  <si>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</si>
  <si>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</si>
  <si>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</si>
  <si>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</si>
  <si>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</si>
  <si>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</si>
  <si>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</si>
  <si>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</si>
  <si>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</si>
  <si>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</si>
  <si>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</si>
  <si>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</si>
  <si>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</si>
  <si>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</si>
  <si>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</si>
  <si>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</si>
  <si>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</si>
  <si>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</si>
  <si>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</si>
  <si>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</si>
  <si>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</si>
  <si>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</si>
  <si>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</si>
  <si>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</si>
  <si>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</si>
  <si>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</si>
  <si>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</si>
  <si>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</si>
  <si>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</si>
  <si>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</si>
  <si>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</si>
  <si>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</si>
  <si>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</si>
  <si>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</si>
  <si>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</si>
  <si>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</si>
  <si>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</si>
  <si>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</si>
  <si>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</si>
  <si>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</si>
  <si>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</si>
  <si>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</si>
  <si>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</si>
  <si>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</si>
  <si>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</si>
  <si>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</si>
  <si>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</si>
  <si>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</si>
  <si>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</si>
  <si>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</si>
  <si>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</si>
  <si>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</si>
  <si>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</si>
  <si>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</si>
  <si>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</si>
  <si>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</si>
  <si>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</si>
  <si>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</si>
  <si>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</si>
  <si>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</si>
  <si>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</si>
  <si>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</si>
  <si>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</si>
  <si>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</si>
  <si>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</si>
  <si>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</si>
  <si>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</si>
  <si>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</si>
  <si>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</si>
  <si>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</si>
  <si>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</si>
  <si>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</si>
  <si>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</si>
  <si>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</si>
  <si>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</si>
  <si>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</si>
  <si>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</si>
  <si>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</si>
  <si>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</si>
  <si>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</si>
  <si>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</si>
  <si>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</si>
  <si>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</si>
  <si>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</si>
  <si>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</si>
  <si>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</si>
  <si>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</si>
  <si>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</si>
  <si>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</si>
  <si>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</si>
  <si>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</si>
  <si>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</si>
  <si>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</si>
  <si>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</si>
  <si>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</si>
  <si>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</si>
  <si>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</si>
  <si>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</si>
  <si>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</si>
  <si>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</si>
  <si>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</si>
  <si>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</si>
  <si>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</si>
  <si>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</si>
  <si>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</si>
  <si>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</si>
  <si>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</si>
  <si>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</si>
  <si>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</si>
  <si>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</si>
  <si>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</si>
  <si>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</si>
  <si>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</si>
  <si>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</si>
  <si>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</si>
  <si>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</si>
  <si>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</si>
  <si>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</si>
  <si>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</si>
  <si>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</si>
  <si>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</si>
  <si>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</si>
  <si>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</si>
  <si>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</si>
  <si>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</si>
  <si>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</si>
  <si>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</si>
  <si>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</si>
  <si>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</si>
  <si>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</si>
  <si>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</si>
  <si>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</si>
  <si>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</si>
  <si>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</si>
  <si>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</si>
  <si>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</si>
  <si>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</si>
  <si>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</si>
  <si>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</si>
  <si>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</si>
  <si>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</si>
  <si>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</si>
  <si>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</si>
  <si>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</si>
  <si>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</si>
  <si>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</si>
  <si>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</si>
  <si>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</si>
  <si>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</si>
  <si>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</si>
  <si>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</si>
  <si>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</si>
  <si>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</si>
  <si>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</si>
  <si>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</si>
  <si>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</si>
  <si>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</si>
  <si>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</si>
  <si>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</si>
  <si>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</si>
  <si>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</si>
  <si>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</si>
  <si>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</si>
  <si>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</si>
  <si>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</si>
  <si>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</si>
  <si>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</si>
  <si>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</si>
  <si>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</si>
  <si>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</si>
  <si>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</si>
  <si>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</si>
  <si>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</si>
  <si>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</si>
  <si>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</si>
  <si>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</si>
  <si>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</si>
  <si>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</si>
  <si>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</si>
  <si>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</si>
  <si>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</si>
  <si>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</si>
  <si>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</si>
  <si>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</si>
  <si>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</si>
  <si>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</si>
  <si>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</si>
  <si>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</si>
  <si>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</si>
  <si>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</si>
  <si>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</si>
  <si>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</si>
  <si>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</si>
  <si>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</si>
  <si>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</si>
  <si>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</si>
  <si>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</si>
  <si>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</si>
  <si>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</si>
  <si>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</si>
  <si>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</si>
  <si>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</si>
  <si>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</si>
  <si>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</si>
  <si>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</si>
  <si>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</si>
  <si>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</si>
  <si>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</si>
  <si>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</si>
  <si>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</si>
  <si>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</si>
  <si>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</si>
  <si>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</si>
  <si>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</si>
  <si>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</si>
  <si>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</si>
  <si>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</si>
  <si>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</si>
  <si>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</si>
  <si>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</si>
  <si>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</si>
  <si>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</si>
  <si>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</si>
  <si>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</si>
  <si>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</si>
  <si>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</si>
  <si>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</si>
  <si>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</si>
  <si>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</si>
  <si>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</si>
  <si>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</si>
  <si>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</si>
  <si>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</si>
  <si>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</si>
  <si>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</si>
  <si>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</si>
  <si>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</si>
  <si>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</si>
  <si>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</si>
  <si>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</si>
  <si>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</si>
  <si>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</si>
  <si>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</si>
  <si>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</si>
  <si>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</si>
  <si>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</si>
  <si>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</si>
  <si>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</si>
  <si>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</si>
  <si>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</si>
  <si>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</si>
  <si>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</si>
  <si>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</si>
  <si>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</si>
  <si>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</si>
  <si>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</si>
  <si>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</si>
  <si>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</si>
  <si>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</si>
  <si>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</si>
  <si>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</si>
  <si>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</si>
  <si>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</si>
  <si>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</si>
  <si>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</si>
  <si>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</si>
  <si>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</si>
  <si>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</si>
  <si>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</si>
  <si>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</si>
  <si>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</si>
  <si>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</si>
  <si>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</si>
  <si>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</si>
  <si>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</si>
  <si>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</si>
  <si>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</si>
  <si>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</si>
  <si>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</si>
  <si>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</si>
  <si>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</si>
  <si>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</si>
  <si>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</si>
  <si>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</si>
  <si>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</si>
  <si>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</si>
  <si>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</si>
  <si>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</si>
  <si>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</si>
  <si>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</si>
  <si>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</si>
  <si>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</si>
  <si>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</si>
  <si>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</si>
  <si>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</si>
  <si>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</si>
  <si>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</si>
  <si>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</si>
  <si>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</si>
  <si>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</si>
  <si>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</si>
  <si>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</si>
  <si>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</si>
  <si>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</si>
  <si>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</si>
  <si>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</si>
  <si>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</si>
  <si>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</si>
  <si>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</si>
  <si>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</si>
  <si>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</si>
  <si>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</si>
  <si>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</si>
  <si>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</si>
  <si>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</si>
  <si>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</si>
  <si>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</si>
  <si>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</si>
  <si>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</si>
  <si>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</si>
  <si>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</si>
  <si>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</si>
  <si>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</si>
  <si>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</si>
  <si>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</si>
  <si>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</si>
  <si>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</si>
  <si>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</si>
  <si>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</si>
  <si>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</si>
  <si>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</si>
  <si>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</si>
  <si>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</si>
  <si>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</si>
  <si>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</si>
  <si>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</si>
  <si>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</si>
  <si>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</si>
  <si>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</si>
  <si>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</si>
  <si>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</si>
  <si>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</si>
  <si>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</si>
  <si>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</si>
  <si>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</si>
  <si>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</si>
  <si>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</si>
  <si>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</si>
  <si>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</si>
  <si>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</si>
  <si>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</si>
  <si>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</si>
  <si>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</si>
  <si>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</si>
  <si>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</si>
  <si>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</si>
  <si>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</si>
  <si>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</si>
  <si>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</si>
  <si>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</si>
  <si>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</si>
  <si>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</si>
  <si>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</si>
  <si>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</si>
  <si>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</si>
  <si>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</si>
  <si>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</si>
  <si>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</si>
  <si>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</si>
  <si>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</si>
  <si>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</si>
  <si>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</si>
  <si>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</si>
  <si>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</si>
  <si>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</si>
  <si>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</si>
  <si>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</si>
  <si>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</si>
  <si>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</si>
  <si>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</si>
  <si>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</si>
  <si>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</si>
  <si>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</si>
  <si>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</si>
  <si>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</si>
  <si>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</si>
  <si>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</si>
  <si>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</si>
  <si>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</si>
  <si>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</si>
  <si>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</si>
  <si>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</si>
  <si>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</si>
  <si>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</si>
  <si>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</si>
  <si>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</si>
  <si>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</si>
  <si>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</si>
  <si>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</si>
  <si>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</si>
  <si>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</si>
  <si>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</si>
  <si>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</si>
  <si>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</si>
  <si>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</si>
  <si>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</si>
  <si>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</si>
  <si>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</si>
  <si>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</si>
  <si>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</si>
  <si>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</si>
  <si>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</si>
  <si>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</si>
  <si>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</si>
  <si>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</si>
  <si>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</si>
  <si>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</si>
  <si>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</si>
  <si>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</si>
  <si>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</si>
  <si>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</si>
  <si>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</si>
  <si>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</si>
  <si>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</si>
  <si>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</si>
  <si>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</si>
  <si>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</si>
  <si>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</si>
  <si>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</si>
  <si>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</si>
  <si>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</si>
  <si>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</si>
  <si>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</si>
  <si>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</si>
  <si>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</si>
  <si>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</si>
  <si>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</si>
  <si>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</si>
  <si>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</si>
  <si>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</si>
  <si>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</si>
  <si>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</si>
  <si>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</si>
  <si>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</si>
  <si>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</si>
  <si>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</si>
  <si>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</si>
  <si>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</si>
  <si>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</si>
  <si>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</si>
  <si>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</si>
  <si>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</si>
  <si>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</si>
  <si>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</si>
  <si>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</si>
  <si>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</si>
  <si>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</si>
  <si>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</si>
  <si>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</si>
  <si>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</si>
  <si>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</si>
  <si>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</si>
  <si>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</si>
  <si>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</si>
  <si>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</si>
  <si>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</si>
  <si>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</si>
  <si>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</si>
  <si>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</si>
  <si>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</si>
  <si>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</si>
  <si>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</si>
  <si>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</si>
  <si>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</si>
  <si>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</si>
  <si>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</si>
  <si>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</si>
  <si>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</si>
  <si>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</si>
  <si>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</si>
  <si>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</si>
  <si>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</si>
  <si>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</si>
  <si>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</si>
  <si>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</si>
  <si>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</si>
  <si>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</si>
  <si>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</si>
  <si>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</si>
  <si>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</si>
  <si>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</si>
  <si>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</si>
  <si>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</si>
  <si>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</si>
  <si>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</si>
  <si>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</si>
  <si>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</si>
  <si>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</si>
  <si>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</si>
  <si>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</si>
  <si>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</si>
  <si>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</si>
  <si>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</si>
  <si>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</si>
  <si>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</si>
  <si>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</si>
  <si>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</si>
  <si>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</si>
  <si>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</si>
  <si>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</si>
  <si>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</si>
  <si>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</si>
  <si>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</si>
  <si>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</si>
  <si>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</si>
  <si>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</si>
  <si>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</si>
  <si>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</si>
  <si>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</si>
  <si>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</si>
  <si>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</si>
  <si>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</si>
  <si>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</si>
  <si>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</si>
  <si>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</si>
  <si>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</si>
  <si>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</si>
  <si>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</si>
  <si>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</si>
  <si>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</si>
  <si>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</si>
  <si>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</si>
  <si>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</si>
  <si>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</si>
  <si>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</si>
  <si>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</si>
  <si>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</si>
  <si>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</si>
  <si>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</si>
  <si>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</si>
  <si>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</si>
  <si>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</si>
  <si>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</si>
  <si>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</si>
  <si>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</si>
  <si>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</si>
  <si>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</si>
  <si>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</si>
  <si>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</si>
  <si>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</si>
  <si>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</si>
  <si>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</si>
  <si>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</si>
  <si>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</si>
  <si>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</si>
  <si>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</si>
  <si>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</si>
  <si>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</si>
  <si>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</si>
  <si>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</si>
  <si>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</si>
  <si>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</si>
  <si>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</si>
  <si>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</si>
  <si>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</si>
  <si>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</si>
  <si>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</si>
  <si>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</si>
  <si>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</si>
  <si>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</si>
  <si>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</si>
  <si>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</si>
  <si>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</si>
  <si>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</si>
  <si>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</si>
  <si>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</si>
  <si>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</si>
  <si>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</si>
  <si>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</si>
  <si>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</si>
  <si>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</si>
  <si>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</si>
  <si>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</si>
  <si>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</si>
  <si>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</si>
  <si>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</si>
  <si>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</si>
  <si>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</si>
  <si>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</si>
  <si>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</si>
  <si>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</si>
  <si>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</si>
  <si>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</si>
  <si>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</si>
  <si>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</si>
  <si>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</si>
  <si>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</si>
  <si>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</si>
  <si>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</si>
  <si>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</si>
  <si>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</si>
  <si>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</si>
  <si>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</si>
  <si>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</si>
  <si>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</si>
  <si>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</si>
  <si>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</si>
  <si>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</si>
  <si>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</si>
  <si>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</si>
  <si>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</si>
  <si>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</si>
  <si>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</si>
  <si>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</si>
  <si>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</si>
  <si>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</si>
  <si>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</si>
  <si>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</si>
  <si>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</si>
  <si>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</si>
  <si>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</si>
  <si>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</si>
  <si>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</si>
  <si>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</si>
  <si>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</si>
  <si>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</si>
  <si>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</si>
  <si>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</si>
  <si>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</si>
  <si>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</si>
  <si>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</si>
  <si>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</si>
  <si>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</si>
  <si>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</si>
  <si>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</si>
  <si>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</si>
  <si>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</si>
  <si>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</si>
  <si>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</si>
  <si>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</si>
  <si>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</si>
  <si>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</si>
  <si>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</si>
  <si>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</si>
  <si>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</si>
  <si>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</si>
  <si>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</si>
  <si>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</si>
  <si>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</si>
  <si>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</si>
  <si>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</si>
  <si>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</si>
  <si>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</si>
  <si>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</si>
  <si>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</si>
  <si>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</si>
  <si>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</si>
  <si>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</si>
  <si>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</si>
  <si>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</si>
  <si>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</si>
  <si>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</si>
  <si>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</si>
  <si>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</si>
  <si>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</si>
  <si>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</si>
  <si>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</si>
  <si>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</si>
  <si>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</si>
  <si>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</si>
  <si>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</si>
  <si>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</si>
  <si>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</si>
  <si>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</si>
  <si>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</si>
  <si>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</si>
  <si>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</si>
  <si>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</si>
  <si>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</si>
  <si>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</si>
  <si>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</si>
  <si>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</si>
  <si>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</si>
  <si>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</si>
  <si>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</si>
  <si>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</si>
  <si>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</si>
  <si>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</si>
  <si>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</si>
  <si>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</si>
  <si>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</si>
  <si>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</si>
  <si>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</si>
  <si>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</si>
  <si>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</si>
  <si>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</si>
  <si>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</si>
  <si>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</si>
  <si>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</si>
  <si>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</si>
  <si>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</si>
  <si>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</si>
  <si>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</si>
  <si>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</si>
  <si>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</si>
  <si>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</si>
  <si>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</si>
  <si>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</si>
  <si>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</si>
  <si>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</si>
  <si>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</si>
  <si>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</si>
  <si>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</si>
  <si>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</si>
  <si>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</si>
  <si>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</si>
  <si>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</si>
  <si>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</si>
  <si>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</si>
  <si>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</si>
  <si>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</si>
  <si>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</si>
  <si>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</si>
  <si>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</si>
  <si>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</si>
  <si>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</si>
  <si>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</si>
  <si>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</si>
  <si>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</si>
  <si>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</si>
  <si>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</si>
  <si>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</si>
  <si>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</si>
  <si>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</si>
  <si>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</si>
  <si>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</si>
  <si>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</si>
  <si>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</si>
  <si>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</si>
  <si>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</si>
  <si>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</si>
  <si>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</si>
  <si>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</si>
  <si>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</si>
  <si>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</si>
  <si>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</si>
  <si>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</si>
  <si>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</si>
  <si>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</si>
  <si>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</si>
  <si>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</si>
  <si>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</si>
  <si>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</si>
  <si>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</si>
  <si>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</si>
  <si>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</si>
  <si>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</si>
  <si>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</si>
  <si>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</si>
  <si>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</si>
  <si>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</si>
  <si>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</si>
  <si>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</si>
  <si>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</si>
  <si>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</si>
  <si>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</si>
  <si>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</si>
  <si>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</si>
  <si>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</si>
  <si>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</si>
  <si>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</si>
  <si>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</si>
  <si>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</si>
  <si>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</si>
  <si>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</si>
  <si>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</si>
  <si>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</si>
  <si>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</si>
  <si>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</si>
  <si>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</si>
  <si>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</si>
  <si>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</si>
  <si>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</si>
  <si>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</si>
  <si>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</si>
  <si>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</si>
  <si>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</si>
  <si>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</si>
  <si>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</si>
  <si>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</si>
  <si>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</si>
  <si>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</si>
  <si>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</si>
  <si>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</si>
  <si>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</si>
  <si>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</si>
  <si>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</si>
  <si>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</si>
  <si>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</si>
  <si>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</si>
  <si>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</si>
  <si>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</si>
  <si>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</si>
  <si>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</si>
  <si>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</si>
  <si>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</si>
  <si>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</si>
  <si>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</si>
  <si>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</si>
  <si>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</si>
  <si>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</si>
  <si>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</si>
  <si>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</si>
  <si>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</si>
  <si>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</si>
  <si>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</si>
  <si>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</si>
  <si>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</si>
  <si>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</si>
  <si>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</si>
  <si>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</si>
  <si>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</si>
  <si>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</si>
  <si>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</si>
  <si>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</si>
  <si>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</si>
  <si>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</si>
  <si>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</si>
  <si>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</si>
  <si>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</si>
  <si>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</si>
  <si>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</si>
  <si>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</si>
  <si>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</si>
  <si>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</si>
  <si>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</si>
  <si>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</si>
  <si>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</si>
  <si>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</si>
  <si>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</si>
  <si>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</si>
  <si>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</si>
  <si>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</si>
  <si>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</si>
  <si>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</si>
  <si>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</si>
  <si>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</si>
  <si>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</si>
  <si>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</si>
  <si>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</si>
  <si>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</si>
  <si>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</si>
  <si>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</si>
  <si>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</si>
  <si>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</si>
  <si>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</si>
  <si>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</si>
  <si>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</si>
  <si>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</si>
  <si>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</si>
  <si>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</si>
  <si>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</si>
  <si>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</si>
  <si>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</si>
  <si>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</si>
  <si>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</si>
  <si>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</si>
  <si>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</si>
  <si>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</si>
  <si>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</si>
  <si>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</si>
  <si>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</si>
  <si>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</si>
  <si>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</si>
  <si>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</si>
  <si>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</si>
  <si>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</si>
  <si>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</si>
  <si>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</si>
  <si>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</si>
  <si>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</si>
  <si>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</si>
  <si>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</si>
  <si>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</si>
  <si>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</si>
  <si>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</si>
  <si>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</si>
  <si>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</si>
  <si>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</si>
  <si>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</si>
  <si>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</si>
  <si>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</si>
  <si>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</si>
  <si>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</si>
  <si>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</si>
  <si>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</si>
  <si>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</si>
  <si>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</si>
  <si>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</si>
  <si>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</si>
  <si>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</si>
  <si>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</si>
  <si>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</si>
  <si>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</si>
  <si>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</si>
  <si>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</si>
  <si>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</si>
  <si>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</si>
  <si>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</si>
  <si>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</si>
  <si>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</si>
  <si>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</si>
  <si>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</si>
  <si>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</si>
  <si>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</si>
  <si>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</si>
  <si>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</si>
  <si>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</si>
  <si>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</si>
  <si>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</si>
  <si>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</si>
  <si>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</si>
  <si>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</si>
  <si>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</si>
  <si>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</si>
  <si>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</si>
  <si>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</si>
  <si>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</si>
  <si>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</si>
  <si>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</si>
  <si>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</si>
  <si>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</si>
  <si>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</si>
  <si>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</si>
  <si>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</si>
  <si>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</si>
  <si>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</si>
  <si>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</si>
  <si>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</si>
  <si>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</si>
  <si>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</si>
  <si>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</si>
  <si>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</si>
  <si>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</si>
  <si>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</si>
  <si>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</si>
  <si>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</si>
  <si>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</si>
  <si>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</si>
  <si>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</si>
  <si>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</si>
  <si>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</si>
  <si>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</si>
  <si>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</si>
  <si>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</si>
  <si>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</si>
  <si>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</si>
  <si>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</si>
  <si>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</si>
  <si>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</si>
  <si>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</si>
  <si>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</si>
  <si>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</si>
  <si>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</si>
  <si>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</si>
  <si>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</si>
  <si>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</si>
  <si>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</si>
  <si>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</si>
  <si>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</si>
  <si>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</si>
  <si>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</si>
  <si>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</si>
  <si>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</si>
  <si>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</si>
  <si>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</si>
  <si>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</si>
  <si>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</si>
  <si>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</si>
  <si>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</si>
  <si>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</si>
  <si>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</si>
  <si>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</si>
  <si>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</si>
  <si>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</si>
  <si>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</si>
  <si>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</si>
  <si>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</si>
  <si>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</si>
  <si>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</si>
  <si>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</si>
  <si>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</si>
  <si>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</si>
  <si>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</si>
  <si>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</si>
  <si>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</si>
  <si>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</si>
  <si>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</si>
  <si>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</si>
  <si>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</si>
  <si>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</si>
  <si>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</si>
  <si>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</si>
  <si>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</si>
  <si>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</si>
  <si>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</si>
  <si>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</si>
  <si>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</si>
  <si>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</si>
  <si>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</si>
  <si>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</si>
  <si>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</si>
  <si>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</si>
  <si>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</si>
  <si>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</si>
  <si>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</si>
  <si>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</si>
  <si>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</si>
  <si>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</si>
  <si>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</si>
  <si>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</si>
  <si>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</si>
  <si>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</si>
  <si>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</si>
  <si>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</si>
  <si>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</si>
  <si>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</si>
  <si>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</si>
  <si>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</si>
  <si>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</si>
  <si>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</si>
  <si>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</si>
  <si>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</si>
  <si>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</si>
  <si>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</si>
  <si>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</si>
  <si>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</si>
  <si>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</si>
  <si>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</si>
  <si>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</si>
  <si>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</si>
  <si>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</si>
  <si>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</si>
  <si>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</si>
  <si>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</si>
  <si>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</si>
  <si>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</si>
  <si>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</si>
  <si>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</si>
  <si>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</si>
  <si>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</si>
  <si>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</si>
  <si>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</si>
  <si>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</si>
  <si>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</si>
  <si>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</si>
  <si>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</si>
  <si>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</si>
  <si>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</si>
  <si>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</si>
  <si>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</si>
  <si>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</si>
  <si>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</si>
  <si>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</si>
  <si>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</si>
  <si>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</si>
  <si>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</si>
  <si>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</si>
  <si>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</si>
  <si>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</si>
  <si>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</si>
  <si>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</si>
  <si>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</si>
  <si>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</si>
  <si>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</si>
  <si>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</si>
  <si>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</si>
  <si>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</si>
  <si>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</si>
  <si>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</si>
  <si>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</si>
  <si>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</si>
  <si>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</si>
  <si>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</si>
  <si>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</si>
  <si>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</si>
  <si>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</si>
  <si>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</si>
  <si>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</si>
  <si>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</si>
  <si>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</si>
  <si>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</si>
  <si>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</si>
  <si>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</si>
  <si>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</si>
  <si>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</si>
  <si>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</si>
  <si>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</si>
  <si>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</si>
  <si>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</si>
  <si>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</si>
  <si>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</si>
  <si>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</si>
  <si>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</si>
  <si>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</si>
  <si>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</si>
  <si>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</si>
  <si>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</si>
  <si>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</si>
  <si>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</si>
  <si>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</si>
  <si>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</si>
  <si>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</si>
  <si>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</si>
  <si>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</si>
  <si>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</si>
  <si>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</si>
  <si>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</si>
  <si>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</si>
  <si>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</si>
  <si>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</si>
  <si>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</si>
  <si>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</si>
  <si>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</si>
  <si>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</si>
  <si>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</si>
  <si>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</si>
  <si>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</si>
  <si>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</si>
  <si>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</si>
  <si>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</si>
  <si>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</si>
  <si>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</si>
  <si>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</si>
  <si>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</si>
  <si>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</si>
  <si>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</si>
  <si>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</si>
  <si>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</si>
  <si>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</si>
  <si>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</si>
  <si>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</si>
  <si>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</si>
  <si>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</si>
  <si>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</si>
  <si>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</si>
  <si>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</si>
  <si>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</si>
  <si>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</si>
  <si>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</si>
  <si>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</si>
  <si>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</si>
  <si>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</si>
  <si>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</si>
  <si>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</si>
  <si>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</si>
  <si>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</si>
  <si>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</si>
  <si>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</si>
  <si>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</si>
  <si>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</si>
  <si>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</si>
  <si>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</si>
  <si>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</si>
  <si>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</si>
  <si>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</si>
  <si>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</si>
  <si>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</si>
  <si>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</si>
  <si>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</si>
  <si>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</si>
  <si>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</si>
  <si>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</si>
  <si>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</si>
  <si>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</si>
  <si>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</si>
  <si>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</si>
  <si>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</si>
  <si>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</si>
  <si>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</si>
  <si>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</si>
  <si>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</si>
  <si>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</si>
  <si>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</si>
  <si>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</si>
  <si>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</si>
  <si>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</si>
  <si>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</si>
  <si>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</si>
  <si>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</si>
  <si>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</si>
  <si>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</si>
  <si>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</si>
  <si>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</si>
  <si>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</si>
  <si>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</si>
  <si>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</si>
  <si>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</si>
  <si>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</si>
  <si>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</si>
  <si>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</si>
  <si>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</si>
  <si>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</si>
  <si>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</si>
  <si>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</si>
  <si>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</si>
  <si>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</si>
  <si>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</si>
  <si>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</si>
  <si>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</si>
  <si>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</si>
  <si>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</si>
  <si>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</si>
  <si>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</si>
  <si>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</si>
  <si>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</si>
  <si>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</si>
  <si>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</si>
  <si>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</si>
  <si>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</si>
  <si>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</si>
  <si>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</si>
  <si>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</si>
  <si>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</si>
  <si>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</si>
  <si>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</si>
  <si>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</si>
  <si>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</si>
  <si>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</si>
  <si>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</si>
  <si>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</si>
  <si>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</si>
  <si>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</si>
  <si>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</si>
  <si>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</si>
  <si>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</si>
  <si>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</si>
  <si>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</si>
  <si>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</si>
  <si>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</si>
  <si>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</si>
  <si>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</si>
  <si>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</si>
  <si>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</si>
  <si>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</si>
  <si>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</si>
  <si>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</si>
  <si>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</si>
  <si>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</si>
  <si>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</si>
  <si>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</si>
  <si>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</si>
  <si>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</si>
  <si>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</si>
  <si>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</si>
  <si>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</si>
  <si>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</si>
  <si>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</si>
  <si>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</si>
  <si>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</si>
  <si>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</si>
  <si>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</si>
  <si>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</si>
  <si>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</si>
  <si>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</si>
  <si>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</si>
  <si>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</si>
  <si>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</si>
  <si>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</si>
  <si>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</si>
  <si>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</si>
  <si>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</si>
  <si>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</si>
  <si>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</si>
  <si>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</si>
  <si>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</si>
  <si>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</si>
  <si>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</si>
  <si>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</si>
  <si>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</si>
  <si>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</si>
  <si>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</si>
  <si>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</si>
  <si>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</si>
  <si>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</si>
  <si>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</si>
  <si>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</si>
  <si>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</si>
  <si>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</si>
  <si>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</si>
  <si>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</si>
  <si>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</si>
  <si>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</si>
  <si>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</si>
  <si>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</si>
  <si>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</si>
  <si>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</si>
  <si>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</si>
  <si>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</si>
  <si>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</si>
  <si>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</si>
  <si>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</si>
  <si>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</si>
  <si>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</si>
  <si>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</si>
  <si>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</si>
  <si>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</si>
  <si>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</si>
  <si>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</si>
  <si>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</si>
  <si>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</si>
  <si>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</si>
  <si>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</si>
  <si>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</si>
  <si>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</si>
  <si>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</si>
  <si>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</si>
  <si>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</si>
  <si>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</si>
  <si>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</si>
  <si>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</si>
  <si>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</si>
  <si>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</si>
  <si>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</si>
  <si>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</si>
  <si>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</si>
  <si>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</si>
  <si>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</si>
  <si>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</si>
  <si>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</si>
  <si>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</si>
  <si>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</si>
  <si>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</si>
  <si>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</si>
  <si>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</si>
  <si>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</si>
  <si>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</si>
  <si>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</si>
  <si>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</si>
  <si>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</si>
  <si>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</si>
  <si>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</si>
  <si>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</si>
  <si>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</si>
  <si>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</si>
  <si>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</si>
  <si>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</si>
  <si>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</si>
  <si>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</si>
  <si>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</si>
  <si>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</si>
  <si>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</si>
  <si>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</si>
  <si>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</si>
  <si>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</si>
  <si>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</si>
  <si>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</si>
  <si>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</si>
  <si>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</si>
  <si>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</si>
  <si>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</si>
  <si>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</si>
  <si>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</si>
  <si>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</si>
  <si>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</si>
  <si>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</si>
  <si>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</si>
  <si>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</si>
  <si>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</si>
  <si>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</si>
  <si>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</si>
  <si>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</si>
  <si>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</si>
  <si>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</si>
  <si>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</si>
  <si>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</si>
  <si>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</si>
  <si>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</si>
  <si>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</si>
  <si>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</si>
  <si>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</si>
  <si>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</si>
  <si>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</si>
  <si>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</si>
  <si>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</si>
  <si>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</si>
  <si>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</si>
  <si>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</si>
  <si>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</si>
  <si>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</si>
  <si>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</si>
  <si>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</si>
  <si>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</si>
  <si>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</si>
  <si>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</si>
  <si>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</si>
  <si>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</si>
  <si>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</si>
  <si>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</si>
  <si>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</si>
  <si>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</si>
  <si>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</si>
  <si>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</si>
  <si>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</si>
  <si>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</si>
  <si>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</si>
  <si>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</si>
  <si>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</si>
  <si>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</si>
  <si>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</si>
  <si>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</si>
  <si>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</si>
  <si>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</si>
  <si>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</si>
  <si>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</si>
  <si>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</si>
  <si>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</si>
  <si>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</si>
  <si>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</si>
  <si>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</si>
  <si>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</si>
  <si>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</si>
  <si>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</si>
  <si>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</si>
  <si>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</si>
  <si>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</si>
  <si>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</si>
  <si>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</si>
  <si>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</si>
  <si>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</si>
  <si>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</si>
  <si>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</si>
  <si>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</si>
  <si>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</si>
  <si>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</si>
  <si>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</si>
  <si>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</si>
  <si>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</si>
  <si>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</si>
  <si>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</si>
  <si>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</si>
  <si>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</si>
  <si>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</si>
  <si>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</si>
  <si>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</si>
  <si>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</si>
  <si>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</si>
  <si>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</si>
  <si>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</si>
  <si>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</si>
  <si>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</si>
  <si>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</si>
  <si>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</si>
  <si>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</si>
  <si>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</si>
  <si>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</si>
  <si>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</si>
  <si>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</si>
  <si>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</si>
  <si>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</si>
  <si>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</si>
  <si>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</si>
  <si>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</si>
  <si>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</si>
  <si>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</si>
  <si>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</si>
  <si>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</si>
  <si>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</si>
  <si>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</si>
  <si>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</si>
  <si>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</si>
  <si>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</si>
  <si>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</si>
  <si>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</si>
  <si>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</si>
  <si>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</si>
  <si>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</si>
  <si>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</si>
  <si>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</si>
  <si>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</si>
  <si>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</si>
  <si>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</si>
  <si>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</si>
  <si>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</si>
  <si>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</si>
  <si>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</si>
  <si>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</si>
  <si>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</si>
  <si>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</si>
  <si>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</si>
  <si>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</si>
  <si>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</si>
  <si>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</si>
  <si>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</si>
  <si>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</si>
  <si>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</si>
  <si>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</si>
  <si>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</si>
  <si>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</si>
  <si>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</si>
  <si>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</si>
  <si>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</si>
  <si>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</si>
  <si>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</si>
  <si>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</si>
  <si>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</si>
  <si>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</si>
  <si>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</si>
  <si>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</si>
  <si>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</si>
  <si>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</si>
  <si>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</si>
  <si>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</si>
  <si>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</si>
  <si>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</si>
  <si>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</si>
  <si>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</si>
  <si>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</si>
  <si>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</si>
  <si>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</si>
  <si>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</si>
  <si>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</si>
  <si>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</si>
  <si>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</si>
  <si>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</si>
  <si>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</si>
  <si>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</si>
  <si>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</si>
  <si>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</si>
  <si>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</si>
  <si>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</si>
  <si>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</si>
  <si>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</si>
  <si>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</si>
  <si>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</si>
  <si>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</si>
  <si>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</si>
  <si>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</si>
  <si>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</si>
  <si>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</si>
  <si>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</si>
  <si>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</si>
  <si>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</si>
  <si>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</si>
  <si>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</si>
  <si>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</si>
  <si>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</si>
  <si>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</si>
  <si>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</si>
  <si>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</si>
  <si>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</si>
  <si>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</si>
  <si>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</si>
  <si>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</si>
  <si>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</si>
  <si>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</si>
  <si>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</si>
  <si>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</si>
  <si>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</si>
  <si>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</si>
  <si>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</si>
  <si>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</si>
  <si>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</si>
  <si>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</si>
  <si>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</si>
  <si>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</si>
  <si>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</si>
  <si>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</si>
  <si>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</si>
  <si>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</si>
  <si>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</si>
  <si>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</si>
  <si>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</si>
  <si>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</si>
  <si>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</si>
  <si>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</si>
  <si>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</si>
  <si>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</si>
  <si>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</si>
  <si>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</si>
  <si>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</si>
  <si>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</si>
  <si>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</si>
  <si>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</si>
  <si>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</si>
  <si>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</si>
  <si>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</si>
  <si>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</si>
  <si>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</si>
  <si>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</si>
  <si>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</si>
  <si>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</si>
  <si>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</si>
  <si>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</si>
  <si>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</si>
  <si>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</si>
  <si>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</si>
  <si>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</si>
  <si>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</si>
  <si>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</si>
  <si>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</si>
  <si>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</si>
  <si>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</si>
  <si>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</si>
  <si>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</si>
  <si>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</si>
  <si>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</si>
  <si>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</si>
  <si>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</si>
  <si>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</si>
  <si>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</si>
  <si>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</si>
  <si>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</si>
  <si>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</si>
  <si>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</si>
  <si>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</si>
  <si>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</si>
  <si>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</si>
  <si>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</si>
  <si>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</si>
  <si>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</si>
  <si>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</si>
  <si>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</si>
  <si>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</si>
  <si>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</si>
  <si>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</si>
  <si>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</si>
  <si>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</si>
  <si>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</si>
  <si>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</si>
  <si>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</si>
  <si>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</si>
  <si>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</si>
  <si>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</si>
  <si>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</si>
  <si>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</si>
  <si>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</si>
  <si>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</si>
  <si>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</si>
  <si>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</si>
  <si>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</si>
  <si>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</si>
  <si>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</si>
  <si>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</si>
  <si>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</si>
  <si>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</si>
  <si>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</si>
  <si>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</si>
  <si>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</si>
  <si>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</si>
  <si>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</si>
  <si>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</si>
  <si>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</si>
  <si>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</si>
  <si>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</si>
  <si>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</si>
  <si>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</si>
  <si>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</si>
  <si>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</si>
  <si>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</si>
  <si>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</si>
  <si>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</si>
  <si>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</si>
  <si>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</si>
  <si>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</si>
  <si>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</si>
  <si>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</si>
  <si>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</si>
  <si>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</si>
  <si>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</si>
  <si>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</si>
  <si>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</si>
  <si>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</si>
  <si>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</si>
  <si>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</si>
  <si>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</si>
  <si>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</si>
  <si>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</si>
  <si>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</si>
  <si>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</si>
  <si>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</si>
  <si>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</si>
  <si>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</si>
  <si>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</si>
  <si>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</si>
  <si>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</si>
  <si>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</si>
  <si>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</si>
  <si>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</si>
  <si>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</si>
  <si>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</si>
  <si>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</si>
  <si>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</si>
  <si>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</si>
  <si>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</si>
  <si>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</si>
  <si>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</si>
  <si>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</si>
  <si>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</si>
  <si>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</si>
  <si>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</si>
  <si>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</si>
  <si>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</si>
  <si>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</si>
  <si>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</si>
  <si>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</si>
  <si>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</si>
  <si>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</si>
  <si>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</si>
  <si>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</si>
  <si>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</si>
  <si>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</si>
  <si>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</si>
  <si>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</si>
  <si>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</si>
  <si>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</si>
  <si>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</si>
  <si>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</si>
  <si>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</si>
  <si>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</si>
  <si>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</si>
  <si>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</si>
  <si>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</si>
  <si>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</si>
  <si>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</si>
  <si>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</si>
  <si>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</si>
  <si>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</si>
  <si>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</si>
  <si>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</si>
  <si>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</si>
  <si>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</si>
  <si>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</si>
  <si>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</si>
  <si>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</si>
  <si>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</si>
  <si>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</si>
  <si>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</si>
  <si>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</si>
  <si>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</si>
  <si>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</si>
  <si>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</si>
  <si>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</si>
  <si>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</si>
  <si>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</si>
  <si>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</si>
  <si>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</si>
  <si>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</si>
  <si>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</si>
  <si>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</si>
  <si>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</si>
  <si>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</si>
  <si>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</si>
  <si>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</si>
  <si>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</si>
  <si>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</si>
  <si>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</si>
  <si>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</si>
  <si>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</si>
  <si>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</si>
  <si>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</si>
  <si>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</si>
  <si>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</si>
  <si>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</si>
  <si>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</si>
  <si>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</si>
  <si>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</si>
  <si>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</si>
  <si>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</si>
  <si>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</si>
  <si>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</si>
  <si>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</si>
  <si>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</si>
  <si>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</si>
  <si>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</si>
  <si>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</si>
  <si>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</si>
  <si>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</si>
  <si>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</si>
  <si>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</si>
  <si>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</si>
  <si>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</si>
  <si>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</si>
  <si>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</si>
  <si>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</si>
  <si>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</si>
  <si>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</si>
  <si>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</si>
  <si>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</si>
  <si>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</si>
  <si>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</si>
  <si>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</si>
  <si>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</si>
  <si>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</si>
  <si>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</si>
  <si>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</si>
  <si>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</si>
  <si>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</si>
  <si>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</si>
  <si>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</si>
  <si>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</si>
  <si>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</si>
  <si>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</si>
  <si>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</si>
  <si>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</si>
  <si>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</si>
  <si>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</si>
  <si>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</si>
  <si>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</si>
  <si>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</si>
  <si>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</si>
  <si>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</si>
  <si>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</si>
  <si>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</si>
  <si>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</si>
  <si>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</si>
  <si>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</si>
  <si>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</si>
  <si>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</si>
  <si>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</si>
  <si>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</si>
  <si>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</si>
  <si>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</si>
  <si>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</si>
  <si>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</si>
  <si>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</si>
  <si>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</si>
  <si>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</si>
  <si>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</si>
  <si>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</si>
  <si>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</si>
  <si>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</si>
  <si>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</si>
  <si>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</si>
  <si>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</si>
  <si>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</si>
  <si>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</si>
  <si>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</si>
  <si>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</si>
  <si>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</si>
  <si>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</si>
  <si>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</si>
  <si>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</si>
  <si>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</si>
  <si>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</si>
  <si>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</si>
  <si>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</si>
  <si>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</si>
  <si>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</si>
  <si>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</si>
  <si>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</si>
  <si>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</si>
  <si>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</si>
  <si>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</si>
  <si>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</si>
  <si>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</si>
  <si>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</si>
  <si>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</si>
  <si>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</si>
  <si>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</si>
  <si>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</si>
  <si>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</si>
  <si>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</si>
  <si>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</si>
  <si>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</si>
  <si>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</si>
  <si>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</si>
  <si>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</si>
  <si>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</si>
  <si>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</si>
  <si>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</si>
  <si>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</si>
  <si>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</si>
  <si>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</si>
  <si>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</si>
  <si>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</si>
  <si>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</si>
  <si>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</si>
  <si>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</si>
  <si>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</si>
  <si>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</si>
  <si>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</si>
  <si>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</si>
  <si>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</si>
  <si>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</si>
  <si>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</si>
  <si>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</si>
  <si>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</si>
  <si>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</si>
  <si>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</si>
  <si>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</si>
  <si>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</si>
  <si>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</si>
  <si>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</si>
  <si>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</si>
  <si>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</si>
  <si>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</si>
  <si>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</si>
  <si>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</si>
  <si>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</si>
  <si>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</si>
  <si>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</si>
  <si>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</si>
  <si>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</si>
  <si>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</si>
  <si>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</si>
  <si>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</si>
  <si>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</si>
  <si>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</si>
  <si>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</si>
  <si>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</si>
  <si>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</si>
  <si>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</si>
  <si>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</si>
  <si>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</si>
  <si>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</si>
  <si>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</si>
  <si>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</si>
  <si>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</si>
  <si>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</si>
  <si>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</si>
  <si>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</si>
  <si>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</si>
  <si>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</si>
  <si>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</si>
  <si>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</si>
  <si>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</si>
  <si>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</si>
  <si>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</si>
  <si>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</si>
  <si>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</si>
  <si>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</si>
  <si>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</si>
  <si>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</si>
  <si>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</si>
  <si>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</si>
  <si>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</si>
  <si>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</si>
  <si>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</si>
  <si>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</si>
  <si>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</si>
  <si>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</si>
  <si>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</si>
  <si>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</si>
  <si>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</si>
  <si>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</si>
  <si>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</si>
  <si>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</si>
  <si>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</si>
  <si>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</si>
  <si>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</si>
  <si>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</si>
  <si>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</si>
  <si>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</si>
  <si>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</si>
  <si>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</si>
  <si>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</si>
  <si>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</si>
  <si>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</si>
  <si>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</si>
  <si>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</si>
  <si>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</si>
  <si>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</si>
  <si>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</si>
  <si>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</si>
  <si>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</si>
  <si>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</si>
  <si>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</si>
  <si>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</si>
  <si>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</si>
  <si>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</si>
  <si>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</si>
  <si>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</si>
  <si>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</si>
  <si>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</si>
  <si>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</si>
  <si>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</si>
  <si>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</si>
  <si>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</si>
  <si>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</si>
  <si>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</si>
  <si>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</si>
  <si>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</si>
  <si>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</si>
  <si>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</si>
  <si>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</si>
  <si>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</si>
  <si>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</si>
  <si>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</si>
  <si>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</si>
  <si>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</si>
  <si>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</si>
  <si>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</si>
  <si>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</si>
  <si>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</si>
  <si>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</si>
  <si>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</si>
  <si>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</si>
  <si>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</si>
  <si>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</si>
  <si>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</si>
  <si>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</si>
  <si>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</si>
  <si>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</si>
  <si>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</si>
  <si>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</si>
  <si>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</si>
  <si>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</si>
  <si>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</si>
  <si>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</si>
  <si>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</si>
  <si>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</si>
  <si>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</si>
  <si>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</si>
  <si>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</si>
  <si>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</si>
  <si>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</si>
  <si>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</si>
  <si>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</si>
  <si>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</si>
  <si>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</si>
  <si>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</si>
  <si>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</si>
  <si>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</si>
  <si>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</si>
  <si>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</si>
  <si>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</si>
  <si>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</si>
  <si>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</si>
  <si>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</si>
  <si>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</si>
  <si>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</si>
  <si>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</si>
  <si>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</si>
  <si>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</si>
  <si>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</si>
  <si>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</si>
  <si>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</si>
  <si>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</si>
  <si>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</si>
  <si>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</si>
  <si>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</si>
  <si>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</si>
  <si>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</si>
  <si>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</si>
  <si>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</si>
  <si>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</si>
  <si>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</si>
  <si>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</si>
  <si>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</si>
  <si>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</si>
  <si>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</si>
  <si>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</si>
  <si>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</si>
  <si>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</si>
  <si>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</si>
  <si>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</si>
  <si>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</si>
  <si>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</si>
  <si>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</si>
  <si>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</si>
  <si>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</si>
  <si>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</si>
  <si>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</si>
  <si>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</si>
  <si>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</si>
  <si>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</si>
  <si>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</si>
  <si>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</si>
  <si>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</si>
  <si>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</si>
  <si>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</si>
  <si>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</si>
  <si>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</si>
  <si>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</si>
  <si>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</si>
  <si>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</si>
  <si>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</si>
  <si>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</si>
  <si>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</si>
  <si>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</si>
  <si>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</si>
  <si>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</si>
  <si>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</si>
  <si>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</si>
  <si>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</si>
  <si>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</si>
  <si>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</si>
  <si>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</si>
  <si>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</si>
  <si>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</si>
  <si>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</si>
  <si>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</si>
  <si>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</si>
  <si>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</si>
  <si>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</si>
  <si>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</si>
  <si>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</si>
  <si>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</si>
  <si>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</si>
  <si>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</si>
  <si>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</si>
  <si>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</si>
  <si>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</si>
  <si>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</si>
  <si>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</si>
  <si>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</si>
  <si>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</si>
  <si>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</si>
  <si>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</si>
  <si>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</si>
  <si>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</si>
  <si>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</si>
  <si>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</si>
  <si>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</si>
  <si>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</si>
  <si>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</si>
  <si>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</si>
  <si>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</si>
  <si>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</si>
  <si>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</si>
  <si>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</si>
  <si>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</si>
  <si>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</si>
  <si>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</si>
  <si>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</si>
  <si>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</si>
  <si>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</si>
  <si>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</si>
  <si>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</si>
  <si>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</si>
  <si>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</si>
  <si>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</si>
  <si>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</si>
  <si>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</si>
  <si>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</si>
  <si>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</si>
  <si>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</si>
  <si>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</si>
  <si>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</si>
  <si>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</si>
  <si>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</si>
  <si>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</si>
  <si>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</si>
  <si>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</si>
  <si>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</si>
  <si>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</si>
  <si>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</si>
  <si>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</si>
  <si>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</si>
  <si>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</si>
  <si>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</si>
  <si>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</si>
  <si>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</si>
  <si>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</si>
  <si>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</si>
  <si>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</si>
  <si>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</si>
  <si>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</si>
  <si>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</si>
  <si>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</si>
  <si>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</si>
  <si>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</si>
  <si>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</si>
  <si>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</si>
  <si>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</si>
  <si>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</si>
  <si>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</si>
  <si>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</si>
  <si>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</si>
  <si>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</si>
  <si>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</si>
  <si>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</si>
  <si>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</si>
  <si>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</si>
  <si>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</si>
  <si>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</si>
  <si>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</si>
  <si>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</si>
  <si>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</si>
  <si>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</si>
  <si>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</si>
  <si>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</si>
  <si>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</si>
  <si>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</si>
  <si>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</si>
  <si>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</si>
  <si>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</si>
  <si>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</si>
  <si>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</si>
  <si>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</si>
  <si>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</si>
  <si>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</si>
  <si>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</si>
  <si>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</si>
  <si>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</si>
  <si>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</si>
  <si>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</si>
  <si>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</si>
  <si>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</si>
  <si>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</si>
  <si>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</si>
  <si>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</si>
  <si>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</si>
  <si>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</si>
  <si>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</si>
  <si>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</si>
  <si>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</si>
  <si>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</si>
  <si>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</si>
  <si>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</si>
  <si>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</si>
  <si>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</si>
  <si>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</si>
  <si>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</si>
  <si>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</si>
  <si>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</si>
  <si>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</si>
  <si>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</si>
  <si>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</si>
  <si>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</si>
  <si>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</si>
  <si>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</si>
  <si>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</si>
  <si>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</si>
  <si>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</si>
  <si>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</si>
  <si>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</si>
  <si>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</si>
  <si>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</si>
  <si>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</si>
  <si>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</si>
  <si>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</si>
  <si>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</si>
  <si>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</si>
  <si>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</si>
  <si>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</si>
  <si>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</si>
  <si>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</si>
  <si>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</si>
  <si>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</si>
  <si>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</si>
  <si>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</si>
  <si>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</si>
  <si>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</si>
  <si>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</si>
  <si>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</si>
  <si>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</si>
  <si>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</si>
  <si>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</si>
  <si>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</si>
  <si>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</si>
  <si>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</si>
  <si>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</si>
  <si>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</si>
  <si>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</si>
  <si>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</si>
  <si>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</si>
  <si>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</si>
  <si>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</si>
  <si>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</si>
  <si>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</si>
  <si>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</si>
  <si>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</si>
  <si>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</si>
  <si>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</si>
  <si>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</si>
  <si>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</si>
  <si>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</si>
  <si>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</si>
  <si>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</si>
  <si>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</si>
  <si>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</si>
  <si>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</si>
  <si>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</si>
  <si>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</si>
  <si>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</si>
  <si>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</si>
  <si>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</si>
  <si>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</si>
  <si>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</si>
  <si>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</si>
  <si>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</si>
  <si>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</si>
  <si>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</si>
  <si>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</si>
  <si>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</si>
  <si>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</si>
  <si>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</si>
  <si>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</si>
  <si>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</si>
  <si>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</si>
  <si>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</si>
  <si>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</si>
  <si>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</si>
  <si>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</si>
  <si>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</si>
  <si>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</si>
  <si>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</si>
  <si>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</si>
  <si>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</si>
  <si>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</si>
  <si>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</si>
  <si>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</si>
  <si>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</si>
  <si>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</si>
  <si>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</si>
  <si>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</si>
  <si>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</si>
  <si>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</si>
  <si>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</si>
  <si>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</si>
  <si>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</si>
  <si>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</si>
  <si>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</si>
  <si>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</si>
  <si>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</si>
  <si>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</si>
  <si>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</si>
  <si>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</si>
  <si>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</si>
  <si>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</si>
  <si>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</si>
  <si>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</si>
  <si>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</si>
  <si>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</si>
  <si>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</si>
  <si>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</si>
  <si>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</si>
  <si>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</si>
  <si>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</si>
  <si>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</si>
  <si>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</si>
  <si>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</si>
  <si>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</si>
  <si>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</si>
  <si>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</si>
  <si>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</si>
  <si>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</si>
  <si>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</si>
  <si>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</si>
  <si>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</si>
  <si>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</si>
  <si>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</si>
  <si>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</si>
  <si>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</si>
  <si>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</si>
  <si>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</si>
  <si>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</si>
  <si>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</si>
  <si>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</si>
  <si>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</si>
  <si>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</si>
  <si>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</si>
  <si>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</si>
  <si>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</si>
  <si>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</si>
  <si>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</si>
  <si>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</si>
  <si>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</si>
  <si>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</si>
  <si>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</si>
  <si>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</si>
  <si>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</si>
  <si>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</si>
  <si>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</si>
  <si>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</si>
  <si>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</si>
  <si>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</si>
  <si>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</si>
  <si>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</si>
  <si>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</si>
  <si>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</si>
  <si>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</si>
  <si>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</si>
  <si>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</si>
  <si>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</si>
  <si>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</si>
  <si>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</si>
  <si>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</si>
  <si>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</si>
  <si>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</si>
  <si>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</si>
  <si>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</si>
  <si>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</si>
  <si>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</si>
  <si>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</si>
  <si>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</si>
  <si>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</si>
  <si>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</si>
  <si>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</si>
  <si>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</si>
  <si>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</si>
  <si>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</si>
  <si>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</si>
  <si>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</si>
  <si>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</si>
  <si>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</si>
  <si>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</si>
  <si>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</si>
  <si>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</si>
  <si>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</si>
  <si>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</si>
  <si>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</si>
  <si>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</si>
  <si>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</si>
  <si>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</si>
  <si>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</si>
  <si>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</si>
  <si>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</si>
  <si>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</si>
  <si>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</si>
  <si>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</si>
  <si>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</si>
  <si>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</si>
  <si>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</si>
  <si>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</si>
  <si>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</si>
  <si>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</si>
  <si>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</si>
  <si>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</si>
  <si>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</si>
  <si>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</si>
  <si>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</si>
  <si>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</si>
  <si>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</si>
  <si>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</si>
  <si>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</si>
  <si>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</si>
  <si>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</si>
  <si>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</si>
  <si>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</si>
  <si>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</si>
  <si>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</si>
  <si>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</si>
  <si>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</si>
  <si>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</si>
  <si>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</si>
  <si>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</si>
  <si>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</si>
  <si>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</si>
  <si>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</si>
  <si>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</si>
  <si>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</si>
  <si>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</si>
  <si>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</si>
  <si>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</si>
  <si>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</si>
  <si>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</si>
  <si>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</si>
  <si>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</si>
  <si>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</si>
  <si>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</si>
  <si>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</si>
  <si>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</si>
  <si>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</si>
  <si>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</si>
  <si>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</si>
  <si>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</si>
  <si>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</si>
  <si>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</si>
  <si>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</si>
  <si>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</si>
  <si>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</si>
  <si>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</si>
  <si>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</si>
  <si>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</si>
  <si>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</si>
  <si>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</si>
  <si>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</si>
  <si>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</si>
  <si>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</si>
  <si>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</si>
  <si>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</si>
  <si>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</si>
  <si>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</si>
  <si>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</si>
  <si>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</si>
  <si>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</si>
  <si>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</si>
  <si>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</si>
  <si>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</si>
  <si>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</si>
  <si>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</si>
  <si>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</si>
  <si>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</si>
  <si>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</si>
  <si>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</si>
  <si>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</si>
  <si>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</si>
  <si>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</si>
  <si>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</si>
  <si>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</si>
  <si>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</si>
  <si>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</si>
  <si>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</si>
  <si>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</si>
  <si>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</si>
  <si>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</si>
  <si>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</si>
  <si>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</si>
  <si>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</si>
  <si>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</si>
  <si>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</si>
  <si>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</si>
  <si>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</si>
  <si>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</si>
  <si>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</si>
  <si>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</si>
  <si>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</si>
  <si>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</si>
  <si>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</si>
  <si>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</si>
  <si>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</si>
  <si>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</si>
  <si>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</si>
  <si>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</si>
  <si>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</si>
  <si>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</si>
  <si>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</si>
  <si>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</si>
  <si>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</si>
  <si>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</si>
  <si>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</si>
  <si>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</si>
  <si>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</si>
  <si>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</si>
  <si>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</si>
  <si>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</si>
  <si>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</si>
  <si>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</si>
  <si>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</si>
  <si>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</si>
  <si>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</si>
  <si>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</si>
  <si>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</si>
  <si>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</si>
  <si>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</si>
  <si>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</si>
  <si>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</si>
  <si>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</si>
  <si>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</si>
  <si>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</si>
  <si>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</si>
  <si>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</si>
  <si>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</si>
  <si>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</si>
  <si>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</si>
  <si>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</si>
  <si>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</si>
  <si>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</si>
  <si>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</si>
  <si>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</si>
  <si>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</si>
  <si>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</si>
  <si>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</si>
  <si>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</si>
  <si>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</si>
  <si>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</si>
  <si>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</si>
  <si>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</si>
  <si>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</si>
  <si>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</si>
  <si>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</si>
  <si>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</si>
  <si>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</si>
  <si>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</si>
  <si>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</si>
  <si>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</si>
  <si>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</si>
  <si>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</si>
  <si>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</si>
  <si>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</si>
  <si>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</si>
  <si>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</si>
  <si>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</si>
  <si>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</si>
  <si>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</si>
  <si>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</si>
  <si>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</si>
  <si>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</si>
  <si>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</si>
  <si>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</si>
  <si>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</si>
  <si>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</si>
  <si>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</si>
  <si>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</si>
  <si>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</si>
  <si>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</si>
  <si>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</si>
  <si>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</si>
  <si>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</si>
  <si>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</si>
  <si>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</si>
  <si>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</si>
  <si>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</si>
  <si>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</si>
  <si>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</si>
  <si>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</si>
  <si>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</si>
  <si>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</si>
  <si>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</si>
  <si>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</si>
  <si>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</si>
  <si>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</si>
  <si>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</si>
  <si>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</si>
  <si>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</si>
  <si>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</si>
  <si>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</si>
  <si>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</si>
  <si>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</si>
  <si>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</si>
  <si>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</si>
  <si>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</si>
  <si>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</si>
  <si>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</si>
  <si>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</si>
  <si>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</si>
  <si>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</si>
  <si>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</si>
  <si>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</si>
  <si>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</si>
  <si>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</si>
  <si>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</si>
  <si>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</si>
  <si>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</si>
  <si>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</si>
  <si>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</si>
  <si>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</si>
  <si>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</si>
  <si>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</si>
  <si>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</si>
  <si>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</si>
  <si>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</si>
  <si>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</si>
  <si>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</si>
  <si>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</si>
  <si>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</si>
  <si>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</si>
  <si>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</si>
  <si>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</si>
  <si>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</si>
  <si>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</si>
  <si>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</si>
  <si>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</si>
  <si>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</si>
  <si>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</si>
  <si>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</si>
  <si>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</si>
  <si>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</si>
  <si>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</si>
  <si>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</si>
  <si>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</si>
  <si>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</si>
  <si>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</si>
  <si>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</si>
  <si>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</si>
  <si>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</si>
  <si>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</si>
  <si>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</si>
  <si>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</si>
  <si>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</si>
  <si>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</si>
  <si>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</si>
  <si>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</si>
  <si>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</si>
  <si>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</si>
  <si>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</si>
  <si>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</si>
  <si>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</si>
  <si>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</si>
  <si>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</si>
  <si>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</si>
  <si>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</si>
  <si>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</si>
  <si>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</si>
  <si>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</si>
  <si>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</si>
  <si>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</si>
  <si>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</si>
  <si>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</si>
  <si>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</si>
  <si>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</si>
  <si>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</si>
  <si>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</si>
  <si>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</si>
  <si>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</si>
  <si>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</si>
  <si>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</si>
  <si>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</si>
  <si>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</si>
  <si>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</si>
  <si>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</si>
  <si>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</si>
  <si>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</si>
  <si>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</si>
  <si>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</si>
  <si>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</si>
  <si>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</si>
  <si>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</si>
  <si>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</si>
  <si>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</si>
  <si>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</si>
  <si>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</si>
  <si>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</si>
  <si>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</si>
  <si>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</si>
  <si>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</si>
  <si>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</si>
  <si>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</si>
  <si>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</si>
  <si>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</si>
  <si>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</si>
  <si>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</si>
  <si>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</si>
  <si>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</si>
  <si>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</si>
  <si>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</si>
  <si>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</si>
  <si>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</si>
  <si>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</si>
  <si>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</si>
  <si>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</si>
  <si>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</si>
  <si>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</si>
  <si>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</si>
  <si>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</si>
  <si>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</si>
  <si>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</si>
  <si>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</si>
  <si>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</si>
  <si>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</si>
  <si>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</si>
  <si>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</si>
  <si>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</si>
  <si>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</si>
  <si>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</si>
  <si>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</si>
  <si>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</si>
  <si>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</si>
  <si>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</si>
  <si>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</si>
  <si>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</si>
  <si>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</si>
  <si>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</si>
  <si>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</si>
  <si>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</si>
  <si>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</si>
  <si>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</si>
  <si>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</si>
  <si>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</si>
  <si>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</si>
  <si>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</si>
  <si>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</si>
  <si>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</si>
  <si>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</si>
  <si>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</si>
  <si>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</si>
  <si>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</si>
  <si>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</si>
  <si>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</si>
  <si>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</si>
  <si>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</si>
  <si>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</si>
  <si>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</si>
  <si>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</si>
  <si>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</si>
  <si>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</si>
  <si>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</si>
  <si>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</si>
  <si>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</si>
  <si>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</si>
  <si>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</si>
  <si>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</si>
  <si>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</si>
  <si>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</si>
  <si>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</si>
  <si>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</si>
  <si>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</si>
  <si>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</si>
  <si>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</si>
  <si>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</si>
  <si>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</si>
  <si>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</si>
  <si>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</si>
  <si>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</si>
  <si>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</si>
  <si>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</si>
  <si>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</si>
  <si>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</si>
  <si>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</si>
  <si>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</si>
  <si>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</si>
  <si>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</si>
  <si>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</si>
  <si>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</si>
  <si>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</si>
  <si>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</si>
  <si>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</si>
  <si>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</si>
  <si>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</si>
  <si>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</si>
  <si>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</si>
  <si>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</si>
  <si>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</si>
  <si>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</si>
  <si>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</si>
  <si>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</si>
  <si>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</si>
  <si>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</si>
  <si>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</si>
  <si>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</si>
  <si>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</si>
  <si>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</si>
  <si>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</si>
  <si>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</si>
  <si>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</si>
  <si>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</si>
  <si>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</si>
  <si>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</si>
  <si>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</si>
  <si>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</si>
  <si>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</si>
  <si>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</si>
  <si>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</si>
  <si>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</si>
  <si>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</si>
  <si>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</si>
  <si>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</si>
  <si>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</si>
  <si>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</si>
  <si>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</si>
  <si>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</si>
  <si>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</si>
  <si>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</si>
  <si>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</si>
  <si>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</si>
  <si>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</si>
  <si>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</si>
  <si>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</si>
  <si>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</si>
  <si>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</si>
  <si>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</si>
  <si>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</si>
  <si>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</si>
  <si>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</si>
  <si>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</si>
  <si>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</si>
  <si>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</si>
  <si>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</si>
  <si>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</si>
  <si>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</si>
  <si>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</si>
  <si>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</si>
  <si>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</si>
  <si>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</si>
  <si>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</si>
  <si>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</si>
  <si>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</si>
  <si>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</si>
  <si>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</si>
  <si>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</si>
  <si>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</si>
  <si>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</si>
  <si>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</si>
  <si>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</si>
  <si>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</si>
  <si>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</si>
  <si>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</si>
  <si>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</si>
  <si>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</si>
  <si>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</si>
  <si>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</si>
  <si>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</si>
  <si>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</si>
  <si>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</si>
  <si>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</si>
  <si>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</si>
  <si>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</si>
  <si>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</si>
  <si>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</si>
  <si>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</si>
  <si>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</si>
  <si>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</si>
  <si>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</si>
  <si>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</si>
  <si>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</si>
  <si>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</si>
  <si>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</si>
  <si>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</si>
  <si>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</si>
  <si>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</si>
  <si>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</si>
  <si>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</si>
  <si>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</si>
  <si>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</si>
  <si>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</si>
  <si>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</si>
  <si>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</si>
  <si>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</si>
  <si>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</si>
  <si>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</si>
  <si>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</si>
  <si>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</si>
  <si>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</si>
  <si>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</si>
  <si>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</si>
  <si>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</si>
  <si>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</si>
  <si>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</si>
  <si>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</si>
  <si>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</si>
  <si>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</si>
  <si>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</si>
  <si>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</si>
  <si>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</si>
  <si>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</si>
  <si>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</si>
  <si>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</si>
  <si>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</si>
  <si>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</si>
  <si>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</si>
  <si>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</si>
  <si>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</si>
  <si>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</si>
  <si>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</si>
  <si>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</si>
  <si>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</si>
  <si>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</si>
  <si>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</si>
  <si>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</si>
  <si>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</si>
  <si>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</si>
  <si>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</si>
  <si>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</si>
  <si>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</si>
  <si>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</si>
  <si>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</si>
  <si>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</si>
  <si>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</si>
  <si>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</si>
  <si>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</si>
  <si>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</si>
  <si>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</si>
  <si>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</si>
  <si>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</si>
  <si>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</si>
  <si>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</si>
  <si>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</si>
  <si>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</si>
  <si>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</si>
  <si>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</si>
  <si>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</si>
  <si>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</si>
  <si>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</si>
  <si>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</si>
  <si>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</si>
  <si>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</si>
  <si>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</si>
  <si>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</si>
  <si>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</si>
  <si>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</si>
  <si>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</si>
  <si>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</si>
  <si>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</si>
  <si>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</si>
  <si>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</si>
  <si>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</si>
  <si>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</si>
  <si>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</si>
  <si>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</si>
  <si>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</si>
  <si>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</si>
  <si>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</si>
  <si>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</si>
  <si>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</si>
  <si>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</si>
  <si>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</si>
  <si>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</si>
  <si>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</si>
  <si>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</si>
  <si>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</si>
  <si>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</si>
  <si>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</si>
  <si>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</si>
  <si>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</si>
  <si>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</si>
  <si>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</si>
  <si>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</si>
  <si>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</si>
  <si>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</si>
  <si>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</si>
  <si>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</si>
  <si>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</si>
  <si>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</si>
  <si>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</si>
  <si>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</si>
  <si>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</si>
  <si>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</si>
  <si>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</si>
  <si>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</si>
  <si>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</si>
  <si>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</si>
  <si>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</si>
  <si>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</si>
  <si>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</si>
  <si>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</si>
  <si>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</si>
  <si>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</si>
  <si>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</si>
  <si>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</si>
  <si>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</si>
  <si>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</si>
  <si>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</si>
  <si>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</si>
  <si>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</si>
  <si>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</si>
  <si>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</si>
  <si>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</si>
  <si>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</si>
  <si>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</si>
  <si>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</si>
  <si>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</si>
  <si>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</si>
  <si>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</si>
  <si>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</si>
  <si>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</si>
  <si>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</si>
  <si>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</si>
  <si>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</si>
  <si>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</si>
  <si>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</si>
  <si>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</si>
  <si>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</si>
  <si>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</si>
  <si>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</si>
  <si>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</si>
  <si>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</si>
  <si>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</si>
  <si>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</si>
  <si>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</si>
  <si>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</si>
  <si>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</si>
  <si>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</si>
  <si>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</si>
  <si>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</si>
  <si>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</si>
  <si>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</si>
  <si>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</si>
  <si>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</si>
  <si>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</si>
  <si>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</si>
  <si>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</si>
  <si>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</si>
  <si>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</si>
  <si>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</si>
  <si>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</si>
  <si>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</si>
  <si>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</si>
  <si>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</si>
  <si>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</si>
  <si>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</si>
  <si>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</si>
  <si>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</si>
  <si>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</si>
  <si>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</si>
  <si>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</si>
  <si>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</si>
  <si>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</si>
  <si>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</si>
  <si>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</si>
  <si>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</si>
  <si>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</si>
  <si>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</si>
  <si>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</si>
  <si>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</si>
  <si>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</si>
  <si>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</si>
  <si>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</si>
  <si>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</si>
  <si>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</si>
  <si>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</si>
  <si>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</si>
  <si>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</si>
  <si>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</si>
  <si>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</si>
  <si>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</si>
  <si>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</si>
  <si>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</si>
  <si>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</si>
  <si>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</si>
  <si>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</si>
  <si>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</si>
  <si>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</si>
  <si>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</si>
  <si>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</si>
  <si>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</si>
  <si>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</si>
  <si>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</si>
  <si>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</si>
  <si>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</si>
  <si>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</si>
  <si>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</si>
  <si>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</si>
  <si>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</si>
  <si>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</si>
  <si>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</si>
  <si>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</si>
  <si>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</si>
  <si>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</si>
  <si>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</si>
  <si>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</si>
  <si>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</si>
  <si>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</si>
  <si>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</si>
  <si>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</si>
  <si>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</si>
  <si>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</si>
  <si>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</si>
  <si>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</si>
  <si>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</si>
  <si>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</si>
  <si>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</si>
  <si>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</si>
  <si>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</si>
  <si>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</si>
  <si>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</si>
  <si>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</si>
  <si>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</si>
  <si>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</si>
  <si>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</si>
  <si>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</si>
  <si>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</si>
  <si>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</si>
  <si>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</si>
  <si>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</si>
  <si>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</si>
  <si>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</si>
  <si>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</si>
  <si>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</si>
  <si>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</si>
  <si>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</si>
  <si>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</si>
  <si>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</si>
  <si>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</si>
  <si>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</si>
  <si>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</si>
  <si>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</si>
  <si>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</si>
  <si>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</si>
  <si>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</si>
  <si>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</si>
  <si>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</si>
  <si>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</si>
  <si>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</si>
  <si>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</si>
  <si>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</si>
  <si>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</si>
  <si>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</si>
  <si>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</si>
  <si>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</si>
  <si>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</si>
  <si>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</si>
  <si>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</si>
  <si>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</si>
  <si>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</si>
  <si>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</si>
  <si>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</si>
  <si>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</si>
  <si>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</si>
  <si>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</si>
  <si>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</si>
  <si>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</si>
  <si>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</si>
  <si>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</si>
  <si>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</si>
  <si>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</si>
  <si>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</si>
  <si>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</si>
  <si>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</si>
  <si>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</si>
  <si>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</si>
  <si>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</si>
  <si>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</si>
  <si>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</si>
  <si>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</si>
  <si>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</si>
  <si>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</si>
  <si>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</si>
  <si>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</si>
  <si>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</si>
  <si>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</si>
  <si>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</si>
  <si>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</si>
  <si>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</si>
  <si>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</si>
  <si>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</si>
  <si>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</si>
  <si>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</si>
  <si>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</si>
  <si>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</si>
  <si>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</si>
  <si>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</si>
  <si>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</si>
  <si>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</si>
  <si>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</si>
  <si>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</si>
  <si>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</si>
  <si>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</si>
  <si>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</si>
  <si>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</si>
  <si>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</si>
  <si>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</si>
  <si>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</si>
  <si>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</si>
  <si>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</si>
  <si>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</si>
  <si>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</si>
  <si>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</si>
  <si>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</si>
  <si>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</si>
  <si>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</si>
  <si>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</si>
  <si>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</si>
  <si>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</si>
  <si>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</si>
  <si>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</si>
  <si>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</si>
  <si>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</si>
  <si>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</si>
  <si>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</si>
  <si>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</si>
  <si>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</si>
  <si>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</si>
  <si>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</si>
  <si>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</si>
  <si>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</si>
  <si>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</si>
  <si>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</si>
  <si>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</si>
  <si>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</si>
  <si>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</si>
  <si>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</si>
  <si>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</si>
  <si>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</si>
  <si>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</si>
  <si>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</si>
  <si>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</si>
  <si>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</si>
  <si>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</si>
  <si>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</si>
  <si>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</si>
  <si>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</si>
  <si>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</si>
  <si>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</si>
  <si>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</si>
  <si>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</si>
  <si>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</si>
  <si>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</si>
  <si>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</si>
  <si>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</si>
  <si>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</si>
  <si>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</si>
  <si>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</si>
  <si>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</si>
  <si>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</si>
  <si>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</si>
  <si>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</si>
  <si>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</si>
  <si>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</si>
  <si>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</si>
  <si>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</si>
  <si>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</si>
  <si>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</si>
  <si>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</si>
  <si>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</si>
  <si>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</si>
  <si>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</si>
  <si>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</si>
  <si>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</si>
  <si>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</si>
  <si>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</si>
  <si>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</si>
  <si>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</si>
  <si>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</si>
  <si>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</si>
  <si>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</si>
  <si>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</si>
  <si>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</si>
  <si>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</si>
  <si>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</si>
  <si>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</si>
  <si>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</si>
  <si>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</si>
  <si>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</si>
  <si>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</si>
  <si>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</si>
  <si>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</si>
  <si>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</si>
  <si>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</si>
  <si>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</si>
  <si>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</si>
  <si>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</si>
  <si>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</si>
  <si>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</si>
  <si>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</si>
  <si>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</si>
  <si>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</si>
  <si>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</si>
  <si>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</si>
  <si>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</si>
  <si>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</si>
  <si>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</si>
  <si>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</si>
  <si>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</si>
  <si>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</si>
  <si>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</si>
  <si>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</si>
  <si>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</si>
  <si>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</si>
  <si>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</si>
  <si>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</si>
  <si>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</si>
  <si>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</si>
  <si>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</si>
  <si>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</si>
  <si>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</si>
  <si>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</si>
  <si>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</si>
  <si>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</si>
  <si>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</si>
  <si>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</si>
  <si>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</si>
  <si>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</si>
  <si>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</si>
  <si>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</si>
  <si>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</si>
  <si>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</si>
  <si>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</si>
  <si>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</si>
  <si>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</si>
  <si>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</si>
  <si>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</si>
  <si>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</si>
  <si>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</si>
  <si>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</si>
  <si>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</si>
  <si>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</si>
  <si>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</si>
  <si>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</si>
  <si>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</si>
  <si>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</si>
  <si>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</si>
  <si>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</si>
  <si>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</si>
  <si>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</si>
  <si>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</si>
  <si>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</si>
  <si>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</si>
  <si>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</si>
  <si>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</si>
  <si>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</si>
  <si>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</si>
  <si>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</si>
  <si>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</si>
  <si>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</si>
  <si>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</si>
  <si>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</si>
  <si>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</si>
  <si>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</si>
  <si>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</si>
  <si>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</si>
  <si>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</si>
  <si>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</si>
  <si>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</si>
  <si>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</si>
  <si>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</si>
  <si>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</si>
  <si>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</si>
  <si>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</si>
  <si>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</si>
  <si>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</si>
  <si>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</si>
  <si>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</si>
  <si>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</si>
  <si>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</si>
  <si>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</si>
  <si>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</si>
  <si>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</si>
  <si>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</si>
  <si>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</si>
  <si>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</si>
  <si>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</si>
  <si>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</si>
  <si>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</si>
  <si>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</si>
  <si>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</si>
  <si>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</si>
  <si>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</si>
  <si>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</si>
  <si>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</si>
  <si>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</si>
  <si>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</si>
  <si>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</si>
  <si>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</si>
  <si>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</si>
  <si>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</si>
  <si>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</si>
  <si>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</si>
  <si>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</si>
  <si>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</si>
  <si>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</si>
  <si>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</si>
  <si>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</si>
  <si>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</si>
  <si>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</si>
  <si>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</si>
  <si>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</si>
  <si>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</si>
  <si>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</si>
  <si>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</si>
  <si>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</si>
  <si>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</si>
  <si>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</si>
  <si>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</si>
  <si>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</si>
  <si>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</si>
  <si>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</si>
  <si>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</si>
  <si>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</si>
  <si>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</si>
  <si>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</si>
  <si>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</si>
  <si>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</si>
  <si>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</si>
  <si>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</si>
  <si>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</si>
  <si>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</si>
  <si>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</si>
  <si>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</si>
  <si>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</si>
  <si>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</si>
  <si>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</si>
  <si>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</si>
  <si>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</si>
  <si>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</si>
  <si>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</si>
  <si>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</si>
  <si>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</si>
  <si>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</si>
  <si>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</si>
  <si>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</si>
  <si>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</si>
  <si>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</si>
  <si>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</si>
  <si>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</si>
  <si>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</si>
  <si>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</si>
  <si>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</si>
  <si>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</si>
  <si>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</si>
  <si>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</si>
  <si>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</si>
  <si>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</si>
  <si>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</si>
  <si>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</si>
  <si>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</si>
  <si>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</si>
  <si>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</si>
  <si>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</si>
  <si>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</si>
  <si>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</si>
  <si>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</si>
  <si>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</si>
  <si>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</si>
  <si>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</si>
  <si>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</si>
  <si>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</si>
  <si>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</si>
  <si>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</si>
  <si>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</si>
  <si>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</si>
  <si>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</si>
  <si>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</si>
  <si>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</si>
  <si>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</si>
  <si>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</si>
  <si>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</si>
  <si>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</si>
  <si>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</si>
  <si>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</si>
  <si>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</si>
  <si>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</si>
  <si>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</si>
  <si>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</si>
  <si>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</si>
  <si>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</si>
  <si>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</si>
  <si>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</si>
  <si>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</si>
  <si>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</si>
  <si>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</si>
  <si>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</si>
  <si>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</si>
  <si>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</si>
  <si>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</si>
  <si>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</si>
  <si>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</si>
  <si>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</si>
  <si>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</si>
  <si>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</si>
  <si>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</si>
  <si>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</si>
  <si>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</si>
  <si>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</si>
  <si>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</si>
  <si>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</si>
  <si>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</si>
  <si>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</si>
  <si>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</si>
  <si>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</si>
  <si>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</si>
  <si>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</si>
  <si>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</si>
  <si>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</si>
  <si>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</si>
  <si>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</si>
  <si>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</si>
  <si>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</si>
  <si>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</si>
  <si>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</si>
  <si>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</si>
  <si>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</si>
  <si>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</si>
  <si>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</si>
  <si>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</si>
  <si>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</si>
  <si>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</si>
  <si>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</si>
  <si>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</si>
  <si>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</si>
  <si>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</si>
  <si>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</si>
  <si>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</si>
  <si>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</si>
  <si>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</si>
  <si>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</si>
  <si>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</si>
  <si>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</si>
  <si>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</si>
  <si>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</si>
  <si>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</si>
  <si>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</si>
  <si>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</si>
  <si>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</si>
  <si>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</si>
  <si>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</si>
  <si>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</si>
  <si>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</si>
  <si>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</si>
  <si>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</si>
  <si>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</si>
  <si>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</si>
  <si>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</si>
  <si>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</si>
  <si>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</si>
  <si>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</si>
  <si>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</si>
  <si>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</si>
  <si>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</si>
  <si>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</si>
  <si>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</si>
  <si>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</si>
  <si>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</si>
  <si>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</si>
  <si>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</si>
  <si>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</si>
  <si>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</si>
  <si>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</si>
  <si>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</si>
  <si>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</si>
  <si>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</si>
  <si>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</si>
  <si>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</si>
  <si>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</si>
  <si>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</si>
  <si>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</si>
  <si>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</si>
  <si>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</si>
  <si>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</si>
  <si>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</si>
  <si>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</si>
  <si>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</si>
  <si>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</si>
  <si>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</si>
  <si>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</si>
  <si>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</si>
  <si>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</si>
  <si>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</si>
  <si>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</si>
  <si>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</si>
  <si>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</si>
  <si>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</si>
  <si>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</si>
  <si>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</si>
  <si>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</si>
  <si>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</si>
  <si>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</si>
  <si>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</si>
  <si>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</si>
  <si>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</si>
  <si>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</si>
  <si>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</si>
  <si>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</si>
  <si>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</si>
  <si>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</si>
  <si>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</si>
  <si>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</si>
  <si>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</si>
  <si>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</si>
  <si>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</si>
  <si>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</si>
  <si>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</si>
  <si>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</si>
  <si>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</si>
  <si>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</si>
  <si>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</si>
  <si>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</si>
  <si>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</si>
  <si>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</si>
  <si>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</si>
  <si>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</si>
  <si>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</si>
  <si>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</si>
  <si>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</si>
  <si>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</si>
  <si>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</si>
  <si>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</si>
  <si>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</si>
  <si>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</si>
  <si>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</si>
  <si>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</si>
  <si>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</si>
  <si>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</si>
  <si>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</si>
  <si>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</si>
  <si>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</si>
  <si>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</si>
  <si>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</si>
  <si>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</si>
  <si>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</si>
  <si>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</si>
  <si>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</si>
  <si>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</si>
  <si>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</si>
  <si>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</si>
  <si>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</si>
  <si>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</si>
  <si>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</si>
  <si>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</si>
  <si>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</si>
  <si>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</si>
  <si>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</si>
  <si>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</si>
  <si>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</si>
  <si>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</si>
  <si>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</si>
  <si>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</si>
  <si>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</si>
  <si>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</si>
  <si>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</si>
  <si>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</si>
  <si>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</si>
  <si>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</si>
  <si>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</si>
  <si>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</si>
  <si>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</si>
  <si>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</si>
  <si>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</si>
  <si>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</si>
  <si>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</si>
  <si>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</si>
  <si>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</si>
  <si>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</si>
  <si>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</si>
  <si>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</si>
  <si>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</si>
  <si>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</si>
  <si>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</si>
  <si>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</si>
  <si>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</si>
  <si>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</si>
  <si>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</si>
  <si>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</si>
  <si>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</si>
  <si>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</si>
  <si>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</si>
  <si>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</si>
  <si>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</si>
  <si>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</si>
  <si>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</si>
  <si>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</si>
  <si>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</si>
  <si>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</si>
  <si>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</si>
  <si>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</si>
  <si>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</si>
  <si>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</si>
  <si>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</si>
  <si>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</si>
  <si>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</si>
  <si>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</si>
  <si>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</si>
  <si>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</si>
  <si>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</si>
  <si>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</si>
  <si>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</si>
  <si>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</si>
  <si>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</si>
  <si>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</si>
  <si>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</si>
  <si>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</si>
  <si>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</si>
  <si>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</si>
  <si>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</si>
  <si>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</si>
  <si>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</si>
  <si>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</si>
  <si>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</si>
  <si>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</si>
  <si>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</si>
  <si>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</si>
  <si>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</si>
  <si>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</si>
  <si>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</si>
  <si>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</si>
  <si>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</si>
  <si>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</si>
  <si>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</si>
  <si>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</si>
  <si>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</si>
  <si>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</si>
  <si>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</si>
  <si>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</si>
  <si>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</si>
  <si>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</si>
  <si>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</si>
  <si>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</si>
  <si>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</si>
  <si>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</si>
  <si>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</si>
  <si>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</si>
  <si>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</si>
  <si>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</si>
  <si>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</si>
  <si>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</si>
  <si>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</si>
  <si>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</si>
  <si>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</si>
  <si>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</si>
  <si>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</si>
  <si>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</si>
  <si>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</si>
  <si>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</si>
  <si>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</si>
  <si>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</si>
  <si>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</si>
  <si>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</si>
  <si>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</si>
  <si>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</si>
  <si>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</si>
  <si>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</si>
  <si>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</si>
  <si>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</si>
  <si>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</si>
  <si>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</si>
  <si>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</si>
  <si>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</si>
  <si>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</si>
  <si>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</si>
  <si>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</si>
  <si>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</si>
  <si>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</si>
  <si>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</si>
  <si>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</si>
  <si>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</si>
  <si>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</si>
  <si>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</si>
  <si>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</si>
  <si>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</si>
  <si>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</si>
  <si>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</si>
  <si>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</si>
  <si>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</si>
  <si>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</si>
  <si>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</si>
  <si>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</si>
  <si>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</si>
  <si>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</si>
  <si>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</si>
  <si>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</si>
  <si>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</si>
  <si>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</si>
  <si>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</si>
  <si>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</si>
  <si>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</si>
  <si>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</si>
  <si>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</si>
  <si>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</si>
  <si>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</si>
  <si>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</si>
  <si>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</si>
  <si>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</si>
  <si>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</si>
  <si>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</si>
  <si>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</si>
  <si>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</si>
  <si>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</si>
  <si>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</si>
  <si>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</si>
  <si>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</si>
  <si>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</si>
  <si>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</si>
  <si>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</si>
  <si>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</si>
  <si>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</si>
  <si>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</si>
  <si>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</si>
  <si>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</si>
  <si>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</si>
  <si>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</si>
  <si>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</si>
  <si>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</si>
  <si>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</si>
  <si>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</si>
  <si>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</si>
  <si>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</si>
  <si>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</si>
  <si>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</si>
  <si>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</si>
  <si>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</si>
  <si>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</si>
  <si>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</si>
  <si>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</si>
  <si>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</si>
  <si>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</si>
  <si>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</si>
  <si>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</si>
  <si>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</si>
  <si>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</si>
  <si>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</si>
  <si>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</si>
  <si>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</si>
  <si>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</si>
  <si>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</si>
  <si>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</si>
  <si>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</si>
  <si>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</si>
  <si>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</si>
  <si>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</si>
  <si>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</si>
  <si>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</si>
  <si>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</si>
  <si>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</si>
  <si>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</si>
  <si>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</si>
  <si>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</si>
  <si>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</si>
  <si>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</si>
  <si>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</si>
  <si>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</si>
  <si>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</si>
  <si>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</si>
  <si>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</si>
  <si>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</si>
  <si>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</si>
  <si>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</si>
  <si>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</si>
  <si>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</si>
  <si>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</si>
  <si>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</si>
  <si>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</si>
  <si>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</si>
  <si>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</si>
  <si>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</si>
  <si>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</si>
  <si>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</si>
  <si>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</si>
  <si>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</si>
  <si>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</si>
  <si>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</si>
  <si>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</si>
  <si>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</si>
  <si>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</si>
  <si>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</si>
  <si>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</si>
  <si>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</si>
  <si>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</si>
  <si>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</si>
  <si>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</si>
  <si>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</si>
  <si>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</si>
  <si>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</si>
  <si>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</si>
  <si>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</si>
  <si>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</si>
  <si>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</si>
  <si>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</si>
  <si>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</si>
  <si>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</si>
  <si>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</si>
  <si>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</si>
  <si>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</si>
  <si>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</si>
  <si>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</si>
  <si>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</si>
  <si>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</si>
  <si>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</si>
  <si>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</si>
  <si>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</si>
  <si>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</si>
  <si>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</si>
  <si>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</si>
  <si>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</si>
  <si>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</si>
  <si>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</si>
  <si>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</si>
  <si>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</si>
  <si>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</si>
  <si>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</si>
  <si>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</si>
  <si>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</si>
  <si>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</si>
  <si>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</si>
  <si>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</si>
  <si>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</si>
  <si>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</si>
  <si>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</si>
  <si>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</si>
  <si>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</si>
  <si>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</si>
  <si>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</si>
  <si>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</si>
  <si>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</si>
  <si>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</si>
  <si>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</si>
  <si>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</si>
  <si>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</si>
  <si>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</si>
  <si>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</si>
  <si>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</si>
  <si>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</si>
  <si>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</si>
  <si>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</si>
  <si>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</si>
  <si>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</si>
  <si>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</si>
  <si>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</si>
  <si>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</si>
  <si>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</si>
  <si>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</si>
  <si>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</si>
  <si>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</si>
  <si>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</si>
  <si>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</si>
  <si>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</si>
  <si>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</si>
  <si>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</si>
  <si>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</si>
  <si>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</si>
  <si>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</si>
  <si>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</si>
  <si>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</si>
  <si>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</si>
  <si>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</si>
  <si>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</si>
  <si>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</si>
  <si>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</si>
  <si>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</si>
  <si>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</si>
  <si>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</si>
  <si>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</si>
  <si>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</si>
  <si>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</si>
  <si>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</si>
  <si>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</si>
  <si>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</si>
  <si>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</si>
  <si>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</si>
  <si>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</si>
  <si>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</si>
  <si>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</si>
  <si>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</si>
  <si>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</si>
  <si>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</si>
  <si>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</si>
  <si>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</si>
  <si>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</si>
  <si>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</si>
  <si>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</si>
  <si>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</si>
  <si>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</si>
  <si>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</si>
  <si>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</si>
  <si>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</si>
  <si>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</si>
  <si>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</si>
  <si>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</si>
  <si>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</si>
  <si>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</si>
  <si>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</si>
  <si>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</si>
  <si>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</si>
  <si>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</si>
  <si>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</si>
  <si>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</si>
  <si>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</si>
  <si>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</si>
  <si>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</si>
  <si>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</si>
  <si>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</si>
  <si>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</si>
  <si>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</si>
  <si>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</si>
  <si>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</si>
  <si>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</si>
  <si>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</si>
  <si>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</si>
  <si>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</si>
  <si>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</si>
  <si>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</si>
  <si>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</si>
  <si>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</si>
  <si>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</si>
  <si>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</si>
  <si>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</si>
  <si>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</si>
  <si>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</si>
  <si>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</si>
  <si>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</si>
  <si>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</si>
  <si>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</si>
  <si>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</si>
  <si>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</si>
  <si>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</si>
  <si>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</si>
  <si>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</si>
  <si>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</si>
  <si>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</si>
  <si>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</si>
  <si>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</si>
  <si>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</si>
  <si>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</si>
  <si>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</si>
  <si>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</si>
  <si>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</si>
  <si>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</si>
  <si>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</si>
  <si>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</si>
  <si>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</si>
  <si>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</si>
  <si>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</si>
  <si>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</si>
  <si>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</si>
  <si>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</si>
  <si>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</si>
  <si>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</si>
  <si>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</si>
  <si>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</si>
  <si>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</si>
  <si>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</si>
  <si>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</si>
  <si>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</si>
  <si>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</si>
  <si>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</si>
  <si>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</si>
  <si>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</si>
  <si>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</si>
  <si>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</si>
  <si>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</si>
  <si>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</si>
  <si>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</si>
  <si>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</si>
  <si>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</si>
  <si>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</si>
  <si>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</si>
  <si>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</si>
  <si>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</si>
  <si>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</si>
  <si>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</si>
  <si>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</si>
  <si>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</si>
  <si>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</si>
  <si>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</si>
  <si>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</si>
  <si>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</si>
  <si>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</si>
  <si>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</si>
  <si>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</si>
  <si>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</si>
  <si>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</si>
  <si>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</si>
  <si>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</si>
  <si>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</si>
  <si>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</si>
  <si>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</si>
  <si>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</si>
  <si>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</si>
  <si>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</si>
  <si>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</si>
  <si>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</si>
  <si>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</si>
  <si>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</si>
  <si>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</si>
  <si>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</si>
  <si>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</si>
  <si>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</si>
  <si>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</si>
  <si>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</si>
  <si>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</si>
  <si>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</si>
  <si>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</si>
  <si>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</si>
  <si>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</si>
  <si>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</si>
  <si>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</si>
  <si>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</si>
  <si>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</si>
  <si>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</si>
  <si>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</si>
  <si>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</si>
  <si>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</si>
  <si>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</si>
  <si>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</si>
  <si>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</si>
  <si>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</si>
  <si>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</si>
  <si>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</si>
  <si>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</si>
  <si>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</si>
  <si>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</si>
  <si>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</si>
  <si>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</si>
  <si>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</si>
  <si>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</si>
  <si>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</si>
  <si>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</si>
  <si>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</si>
  <si>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</si>
  <si>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</si>
  <si>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</si>
  <si>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</si>
  <si>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</si>
  <si>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</si>
  <si>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</si>
  <si>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</si>
  <si>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</si>
  <si>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</si>
  <si>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</si>
  <si>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</si>
  <si>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</si>
  <si>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</si>
  <si>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</si>
  <si>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</si>
  <si>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</si>
  <si>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</si>
  <si>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</si>
  <si>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</si>
  <si>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</si>
  <si>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</si>
  <si>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</si>
  <si>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</si>
  <si>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</si>
  <si>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</si>
  <si>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</si>
  <si>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</si>
  <si>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</si>
  <si>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</si>
  <si>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</si>
  <si>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</si>
  <si>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</si>
  <si>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</si>
  <si>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</si>
  <si>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</si>
  <si>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</si>
  <si>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</si>
  <si>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</si>
  <si>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</si>
  <si>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</si>
  <si>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</si>
  <si>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</si>
  <si>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</si>
  <si>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</si>
  <si>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</si>
  <si>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</si>
  <si>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</si>
  <si>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</si>
  <si>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</si>
  <si>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</si>
  <si>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</si>
  <si>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</si>
  <si>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</si>
  <si>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</si>
  <si>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</si>
  <si>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</si>
  <si>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</si>
  <si>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</si>
  <si>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</si>
  <si>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</si>
  <si>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</si>
  <si>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</si>
  <si>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</si>
  <si>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</si>
  <si>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</si>
  <si>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</si>
  <si>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</si>
  <si>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</si>
  <si>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</si>
  <si>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</si>
  <si>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</si>
  <si>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</si>
  <si>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</si>
  <si>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</si>
  <si>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</si>
  <si>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</si>
  <si>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</si>
  <si>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</si>
  <si>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</si>
  <si>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</si>
  <si>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</si>
  <si>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</si>
  <si>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</si>
  <si>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</si>
  <si>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</si>
  <si>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</si>
  <si>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</si>
  <si>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</si>
  <si>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</si>
  <si>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</si>
  <si>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</si>
  <si>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</si>
  <si>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</si>
  <si>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</si>
  <si>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</si>
  <si>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</si>
  <si>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</si>
  <si>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</si>
  <si>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</si>
  <si>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</si>
  <si>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</si>
  <si>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</si>
  <si>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</si>
  <si>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</si>
  <si>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</si>
  <si>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</si>
  <si>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</si>
  <si>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</si>
  <si>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</si>
  <si>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</si>
  <si>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</si>
  <si>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</si>
  <si>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</si>
  <si>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</si>
  <si>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</si>
  <si>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</si>
  <si>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</si>
  <si>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</si>
  <si>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</si>
  <si>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</si>
  <si>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</si>
  <si>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</si>
  <si>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</si>
  <si>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</si>
  <si>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</si>
  <si>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</si>
  <si>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</si>
  <si>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</si>
  <si>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</si>
  <si>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</si>
  <si>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</si>
  <si>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</si>
  <si>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</si>
  <si>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</si>
  <si>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</si>
  <si>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</si>
  <si>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</si>
  <si>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</si>
  <si>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</si>
  <si>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</si>
  <si>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</si>
  <si>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</si>
  <si>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</si>
  <si>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</si>
  <si>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</si>
  <si>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</si>
  <si>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</si>
  <si>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</si>
  <si>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</si>
  <si>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</si>
  <si>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</si>
  <si>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</si>
  <si>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</si>
  <si>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</si>
  <si>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</si>
  <si>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</si>
  <si>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</si>
  <si>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</si>
  <si>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</si>
  <si>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</si>
  <si>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</si>
  <si>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</si>
  <si>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</si>
  <si>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</si>
  <si>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</si>
  <si>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</si>
  <si>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</si>
  <si>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</si>
  <si>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</si>
  <si>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</si>
  <si>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</si>
  <si>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</si>
  <si>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</si>
  <si>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</si>
  <si>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</si>
  <si>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</si>
  <si>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</si>
  <si>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</si>
  <si>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</si>
  <si>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</si>
  <si>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</si>
  <si>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</si>
  <si>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</si>
  <si>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</si>
  <si>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</si>
  <si>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</si>
  <si>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</si>
  <si>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</si>
  <si>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</si>
  <si>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</si>
  <si>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</si>
  <si>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</si>
  <si>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</si>
  <si>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</si>
  <si>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</si>
  <si>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</si>
  <si>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</si>
  <si>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</si>
  <si>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</si>
  <si>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</si>
  <si>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</si>
  <si>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</si>
  <si>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</si>
  <si>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</si>
  <si>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</si>
  <si>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</si>
  <si>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</si>
  <si>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</si>
  <si>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</si>
  <si>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</si>
  <si>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</si>
  <si>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</si>
  <si>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</si>
  <si>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</si>
  <si>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</si>
  <si>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</si>
  <si>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</si>
  <si>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</si>
  <si>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</si>
  <si>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</si>
  <si>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</si>
  <si>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</si>
  <si>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</si>
  <si>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</si>
  <si>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</si>
  <si>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</si>
  <si>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</si>
  <si>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</si>
  <si>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</si>
  <si>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</si>
  <si>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</si>
  <si>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</si>
  <si>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</si>
  <si>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</si>
  <si>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</si>
  <si>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</si>
  <si>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</si>
  <si>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</si>
  <si>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</si>
  <si>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</si>
  <si>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</si>
  <si>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</si>
  <si>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</si>
  <si>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</si>
  <si>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</si>
  <si>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</si>
  <si>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</si>
  <si>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</si>
  <si>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</si>
  <si>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</si>
  <si>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</si>
  <si>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</si>
  <si>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</si>
  <si>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</si>
  <si>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</si>
  <si>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</si>
  <si>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</si>
  <si>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</si>
  <si>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</si>
  <si>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</si>
  <si>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</si>
  <si>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</si>
  <si>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</si>
  <si>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</si>
  <si>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</si>
  <si>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</si>
  <si>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</si>
  <si>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</si>
  <si>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</si>
  <si>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</si>
  <si>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</si>
  <si>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</si>
  <si>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</si>
  <si>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</si>
  <si>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</si>
  <si>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</si>
  <si>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</si>
  <si>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</si>
  <si>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</si>
  <si>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</si>
  <si>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</si>
  <si>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</si>
  <si>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</si>
  <si>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</si>
  <si>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</si>
  <si>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</si>
  <si>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</si>
  <si>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</si>
  <si>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</si>
  <si>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</si>
  <si>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</si>
  <si>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</si>
  <si>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</si>
  <si>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</si>
  <si>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</si>
  <si>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</si>
  <si>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</si>
  <si>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</si>
  <si>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</si>
  <si>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</si>
  <si>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</si>
  <si>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</si>
  <si>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</si>
  <si>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</si>
  <si>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</si>
  <si>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</si>
  <si>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</si>
  <si>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</si>
  <si>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</si>
  <si>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</si>
  <si>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</si>
  <si>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</si>
  <si>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</si>
  <si>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</si>
  <si>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</si>
  <si>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</si>
  <si>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</si>
  <si>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</si>
  <si>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</si>
  <si>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</si>
  <si>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</si>
  <si>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</si>
  <si>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</si>
  <si>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</si>
  <si>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</si>
  <si>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</si>
  <si>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</si>
  <si>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</si>
  <si>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</si>
  <si>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</si>
  <si>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</si>
  <si>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</si>
  <si>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</si>
  <si>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</si>
  <si>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</si>
  <si>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</si>
  <si>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</si>
  <si>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</si>
  <si>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</si>
  <si>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</si>
  <si>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</si>
  <si>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</si>
  <si>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</si>
  <si>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</si>
  <si>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</si>
  <si>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</si>
  <si>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</si>
  <si>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</si>
  <si>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</si>
  <si>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</si>
  <si>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</si>
  <si>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</si>
  <si>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</si>
  <si>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</si>
  <si>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</si>
  <si>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</si>
  <si>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</si>
  <si>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</si>
  <si>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</si>
  <si>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</si>
  <si>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</si>
  <si>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</si>
  <si>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</si>
  <si>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</si>
  <si>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</si>
  <si>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</si>
  <si>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</si>
  <si>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</si>
  <si>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</si>
  <si>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</si>
  <si>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</si>
  <si>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</si>
  <si>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</si>
  <si>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</si>
  <si>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</si>
  <si>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</si>
  <si>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</si>
  <si>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</si>
  <si>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</si>
  <si>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</si>
  <si>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</si>
  <si>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</si>
  <si>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</si>
  <si>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</si>
  <si>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</si>
  <si>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</si>
  <si>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</si>
  <si>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</si>
  <si>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</si>
  <si>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</si>
  <si>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</si>
  <si>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</si>
  <si>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</si>
  <si>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</si>
  <si>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</si>
  <si>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</si>
  <si>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</si>
  <si>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</si>
  <si>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</si>
  <si>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</si>
  <si>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</si>
  <si>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</si>
  <si>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</si>
  <si>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</si>
  <si>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</si>
  <si>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</si>
  <si>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</si>
  <si>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</si>
  <si>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</si>
  <si>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</si>
  <si>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</si>
  <si>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</si>
  <si>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</si>
  <si>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</si>
  <si>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</si>
  <si>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</si>
  <si>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</si>
  <si>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</si>
  <si>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</si>
  <si>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</si>
  <si>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</si>
  <si>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</si>
  <si>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</si>
  <si>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</si>
  <si>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</si>
  <si>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</si>
  <si>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</si>
  <si>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</si>
  <si>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</si>
  <si>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</si>
  <si>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</si>
  <si>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</si>
  <si>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</si>
  <si>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</si>
  <si>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</si>
  <si>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</si>
  <si>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</si>
  <si>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</si>
  <si>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</si>
  <si>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</si>
  <si>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</si>
  <si>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</si>
  <si>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</si>
  <si>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</si>
  <si>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</si>
  <si>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</si>
  <si>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</si>
  <si>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</si>
  <si>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</si>
  <si>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</si>
  <si>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</si>
  <si>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</si>
  <si>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</si>
  <si>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</si>
  <si>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</si>
  <si>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</si>
  <si>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</si>
  <si>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</si>
  <si>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</si>
  <si>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</si>
  <si>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</si>
  <si>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</si>
  <si>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</si>
  <si>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</si>
  <si>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</si>
  <si>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</si>
  <si>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</si>
  <si>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</si>
  <si>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</si>
  <si>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</si>
  <si>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</si>
  <si>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</si>
  <si>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</si>
  <si>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</si>
  <si>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</si>
  <si>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</si>
  <si>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</si>
  <si>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</si>
  <si>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</si>
  <si>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</si>
  <si>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</si>
  <si>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</si>
  <si>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</si>
  <si>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</si>
  <si>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</si>
  <si>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</si>
  <si>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</si>
  <si>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</si>
  <si>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</si>
  <si>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</si>
  <si>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</si>
  <si>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</si>
  <si>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</si>
  <si>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</si>
  <si>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</si>
  <si>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</si>
  <si>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</si>
  <si>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</si>
  <si>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</si>
  <si>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</si>
  <si>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</si>
  <si>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</si>
  <si>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</si>
  <si>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</si>
  <si>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</si>
  <si>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</si>
  <si>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</si>
  <si>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</si>
  <si>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</si>
  <si>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</si>
  <si>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</si>
  <si>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</si>
  <si>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</si>
  <si>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</si>
  <si>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</si>
  <si>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</si>
  <si>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</si>
  <si>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</si>
  <si>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</si>
  <si>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</si>
  <si>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</si>
  <si>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</si>
  <si>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</si>
  <si>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</si>
  <si>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</si>
  <si>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</si>
  <si>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</si>
  <si>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</si>
  <si>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</si>
  <si>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</si>
  <si>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</si>
  <si>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</si>
  <si>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</si>
  <si>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</si>
  <si>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</si>
  <si>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</si>
  <si>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</si>
  <si>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</si>
  <si>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</si>
  <si>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</si>
  <si>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</si>
  <si>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</si>
  <si>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</si>
  <si>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</si>
  <si>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</si>
  <si>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</si>
  <si>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</si>
  <si>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</si>
  <si>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</si>
  <si>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</si>
  <si>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</si>
  <si>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</si>
  <si>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</si>
  <si>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</si>
  <si>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</si>
  <si>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</si>
  <si>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</si>
  <si>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</si>
  <si>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</si>
  <si>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</si>
  <si>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</si>
  <si>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</si>
  <si>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</si>
  <si>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</si>
  <si>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</si>
  <si>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</si>
  <si>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</si>
  <si>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</si>
  <si>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</si>
  <si>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</si>
  <si>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</si>
  <si>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</si>
  <si>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</si>
  <si>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</si>
  <si>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</si>
  <si>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</si>
  <si>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</si>
  <si>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</si>
  <si>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</si>
  <si>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</si>
  <si>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</si>
  <si>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</si>
  <si>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</si>
  <si>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</si>
  <si>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</si>
  <si>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</si>
  <si>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</si>
  <si>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</si>
  <si>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</si>
  <si>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</si>
  <si>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</si>
  <si>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</si>
  <si>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</si>
  <si>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</si>
  <si>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</si>
  <si>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</si>
  <si>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</si>
  <si>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</si>
  <si>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</si>
  <si>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</si>
  <si>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</si>
  <si>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</si>
  <si>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</si>
  <si>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</si>
  <si>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</si>
  <si>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</si>
  <si>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</si>
  <si>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</si>
  <si>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</si>
  <si>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</si>
  <si>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</si>
  <si>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</si>
  <si>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</si>
  <si>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</si>
  <si>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</si>
  <si>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</si>
  <si>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</si>
  <si>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</si>
  <si>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</si>
  <si>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</si>
  <si>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</si>
  <si>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</si>
  <si>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</si>
  <si>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</si>
  <si>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</si>
  <si>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</si>
  <si>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</si>
  <si>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</si>
  <si>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</si>
  <si>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</si>
  <si>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</si>
  <si>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</si>
  <si>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</si>
  <si>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</si>
  <si>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</si>
  <si>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</si>
  <si>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</si>
  <si>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</si>
  <si>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</si>
  <si>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</si>
  <si>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</si>
  <si>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</si>
  <si>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</si>
  <si>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</si>
  <si>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</si>
  <si>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</si>
  <si>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</si>
  <si>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</si>
  <si>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</si>
  <si>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</si>
  <si>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</si>
  <si>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</si>
  <si>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</si>
  <si>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</si>
  <si>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</si>
  <si>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</si>
  <si>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</si>
  <si>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</si>
  <si>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</si>
  <si>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</si>
  <si>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</si>
  <si>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</si>
  <si>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</si>
  <si>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</si>
  <si>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</si>
  <si>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</si>
  <si>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</si>
  <si>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</si>
  <si>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</si>
  <si>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</si>
  <si>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</si>
  <si>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</si>
  <si>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</si>
  <si>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</si>
  <si>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</si>
  <si>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</si>
  <si>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</si>
  <si>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</si>
  <si>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</si>
  <si>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</si>
  <si>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</si>
  <si>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</si>
  <si>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</si>
  <si>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</si>
  <si>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</si>
  <si>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</si>
  <si>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</si>
  <si>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</si>
  <si>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</si>
  <si>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</si>
  <si>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</si>
  <si>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</si>
  <si>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</si>
  <si>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</si>
  <si>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</si>
  <si>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</si>
  <si>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</si>
  <si>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</si>
  <si>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</si>
  <si>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</si>
  <si>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</si>
  <si>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</si>
  <si>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</si>
  <si>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</si>
  <si>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</si>
  <si>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</si>
  <si>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</si>
  <si>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</si>
  <si>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</si>
  <si>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</si>
  <si>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</si>
  <si>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</si>
  <si>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</si>
  <si>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</si>
  <si>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</si>
  <si>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</si>
  <si>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</si>
  <si>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</si>
  <si>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</si>
  <si>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</si>
  <si>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</si>
  <si>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</si>
  <si>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</si>
  <si>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</si>
  <si>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</si>
  <si>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</si>
  <si>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</si>
  <si>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</si>
  <si>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</si>
  <si>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</si>
  <si>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</si>
  <si>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</si>
  <si>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</si>
  <si>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</si>
  <si>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</si>
  <si>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</si>
  <si>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</si>
  <si>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</si>
  <si>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</si>
  <si>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</si>
  <si>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</si>
  <si>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</si>
  <si>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</si>
  <si>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</si>
  <si>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</si>
  <si>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</si>
  <si>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</si>
  <si>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</si>
  <si>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</si>
  <si>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</si>
  <si>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</si>
  <si>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</si>
  <si>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</si>
  <si>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</si>
  <si>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</si>
  <si>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</si>
  <si>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</si>
  <si>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</si>
  <si>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</si>
  <si>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</si>
  <si>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</si>
  <si>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</si>
  <si>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</si>
  <si>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</si>
  <si>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</si>
  <si>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</si>
  <si>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</si>
  <si>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</si>
  <si>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</si>
  <si>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</si>
  <si>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</si>
  <si>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</si>
  <si>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</si>
  <si>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</si>
  <si>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</si>
  <si>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</si>
  <si>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</si>
  <si>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</si>
  <si>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</si>
  <si>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</si>
  <si>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</si>
  <si>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</si>
  <si>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</si>
  <si>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</si>
  <si>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</si>
  <si>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</si>
  <si>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</si>
  <si>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</si>
  <si>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</si>
  <si>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</si>
  <si>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</si>
  <si>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</si>
  <si>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</si>
  <si>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</si>
  <si>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</si>
  <si>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</si>
  <si>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</si>
  <si>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</si>
  <si>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</si>
  <si>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</si>
  <si>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</si>
  <si>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</si>
  <si>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</si>
  <si>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</si>
  <si>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</si>
  <si>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</si>
  <si>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</si>
  <si>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</si>
  <si>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</si>
  <si>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</si>
  <si>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</si>
  <si>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</si>
  <si>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</si>
  <si>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</si>
  <si>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</si>
  <si>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</si>
  <si>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</si>
  <si>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</si>
  <si>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</si>
  <si>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</si>
  <si>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</si>
  <si>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</si>
  <si>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</si>
  <si>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</si>
  <si>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</si>
  <si>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</si>
  <si>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</si>
  <si>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</si>
  <si>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</si>
  <si>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</si>
  <si>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</si>
  <si>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</si>
  <si>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</si>
  <si>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</si>
  <si>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</si>
  <si>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</si>
  <si>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</si>
  <si>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</si>
  <si>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</si>
  <si>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</si>
  <si>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</si>
  <si>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</si>
  <si>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</si>
  <si>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</si>
  <si>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</si>
  <si>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</si>
  <si>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</si>
  <si>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</si>
  <si>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</si>
  <si>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</si>
  <si>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</si>
  <si>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</si>
  <si>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</si>
  <si>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</si>
  <si>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</si>
  <si>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</si>
  <si>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</si>
  <si>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</si>
  <si>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</si>
  <si>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</si>
  <si>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</si>
  <si>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</si>
  <si>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</si>
  <si>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</si>
  <si>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</si>
  <si>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</si>
  <si>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</si>
  <si>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</si>
  <si>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</si>
  <si>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</si>
  <si>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</si>
  <si>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</si>
  <si>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</si>
  <si>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</si>
  <si>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</si>
  <si>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</si>
  <si>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</si>
  <si>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</si>
  <si>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</si>
  <si>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</si>
  <si>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</si>
  <si>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</si>
  <si>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</si>
  <si>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</si>
  <si>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</si>
  <si>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</si>
  <si>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</si>
  <si>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</si>
  <si>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</si>
  <si>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</si>
  <si>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</si>
  <si>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</si>
  <si>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</si>
  <si>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</si>
  <si>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</si>
  <si>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</si>
  <si>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</si>
  <si>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</si>
  <si>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</si>
  <si>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</si>
  <si>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</si>
  <si>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</si>
  <si>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</si>
  <si>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</si>
  <si>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</si>
  <si>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</si>
  <si>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</si>
  <si>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</si>
  <si>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</si>
  <si>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</si>
  <si>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</si>
  <si>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</si>
  <si>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</si>
  <si>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</si>
  <si>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</si>
  <si>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</si>
  <si>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</si>
  <si>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</si>
  <si>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</si>
  <si>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</si>
  <si>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</si>
  <si>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</si>
  <si>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</si>
  <si>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</si>
  <si>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</si>
  <si>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</si>
  <si>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</si>
  <si>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</si>
  <si>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</si>
  <si>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</si>
  <si>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</si>
  <si>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</si>
  <si>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</si>
  <si>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</si>
  <si>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</si>
  <si>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</si>
  <si>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</si>
  <si>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</si>
  <si>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</si>
  <si>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</si>
  <si>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</si>
  <si>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</si>
  <si>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</si>
  <si>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</si>
  <si>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</si>
  <si>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</si>
  <si>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</si>
  <si>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</si>
  <si>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</si>
  <si>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</si>
  <si>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</si>
  <si>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</si>
  <si>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</si>
  <si>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</si>
  <si>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</si>
  <si>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</si>
  <si>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</si>
  <si>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</si>
  <si>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</si>
  <si>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</si>
  <si>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</si>
  <si>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</si>
  <si>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</si>
  <si>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</si>
  <si>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</si>
  <si>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</si>
  <si>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</si>
  <si>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</si>
  <si>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</si>
  <si>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</si>
  <si>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</si>
  <si>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</si>
  <si>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</si>
  <si>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</si>
  <si>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</si>
  <si>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</si>
  <si>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</si>
  <si>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</si>
  <si>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</si>
  <si>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</si>
  <si>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</si>
  <si>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</si>
  <si>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</si>
  <si>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</si>
  <si>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</si>
  <si>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</si>
  <si>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</si>
  <si>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</si>
  <si>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</si>
  <si>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</si>
  <si>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</si>
  <si>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</si>
  <si>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</si>
  <si>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</si>
  <si>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</si>
  <si>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</si>
  <si>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</si>
  <si>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</si>
  <si>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</si>
  <si>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</si>
  <si>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</si>
  <si>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</si>
  <si>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</si>
  <si>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</si>
  <si>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</si>
  <si>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</si>
  <si>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</si>
  <si>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</si>
  <si>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</si>
  <si>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</si>
  <si>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</si>
  <si>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</si>
  <si>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</si>
  <si>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</si>
  <si>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</si>
  <si>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</si>
  <si>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</si>
  <si>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</si>
  <si>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</si>
  <si>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</si>
  <si>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</si>
  <si>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</si>
  <si>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</si>
  <si>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</si>
  <si>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</si>
  <si>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</si>
  <si>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</si>
  <si>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</si>
  <si>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</si>
  <si>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</si>
  <si>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</si>
  <si>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</si>
  <si>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</si>
  <si>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</si>
  <si>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</si>
  <si>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</si>
  <si>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</si>
  <si>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</si>
  <si>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</si>
  <si>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</si>
  <si>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</si>
  <si>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</si>
  <si>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</si>
  <si>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</si>
  <si>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</si>
  <si>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</si>
  <si>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</si>
  <si>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</si>
  <si>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</si>
  <si>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</si>
  <si>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</si>
  <si>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</si>
  <si>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</si>
  <si>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</si>
  <si>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</si>
  <si>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</si>
  <si>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</si>
  <si>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</si>
  <si>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</si>
  <si>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</si>
  <si>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</si>
  <si>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</si>
  <si>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</si>
  <si>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</si>
  <si>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</si>
  <si>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</si>
  <si>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</si>
  <si>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</si>
  <si>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</si>
  <si>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</si>
  <si>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</si>
  <si>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</si>
  <si>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</si>
  <si>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</si>
  <si>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</si>
  <si>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</si>
  <si>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</si>
  <si>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</si>
  <si>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</si>
  <si>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</si>
  <si>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</si>
  <si>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</si>
  <si>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</si>
  <si>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</si>
  <si>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</si>
  <si>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</si>
  <si>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</si>
  <si>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</si>
  <si>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</si>
  <si>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</si>
  <si>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</si>
  <si>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</si>
  <si>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</si>
  <si>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</si>
  <si>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</si>
  <si>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</si>
  <si>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</si>
  <si>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</si>
  <si>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</si>
  <si>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</si>
  <si>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</si>
  <si>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</si>
  <si>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</si>
  <si>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</si>
  <si>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</si>
  <si>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</si>
  <si>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</si>
  <si>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</si>
  <si>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</si>
  <si>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</si>
  <si>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</si>
  <si>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</si>
  <si>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</si>
  <si>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</si>
  <si>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</si>
  <si>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</si>
  <si>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</si>
  <si>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</si>
  <si>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</si>
  <si>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</si>
  <si>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</si>
  <si>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</si>
  <si>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</si>
  <si>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</si>
  <si>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</si>
  <si>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</si>
  <si>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</si>
  <si>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</si>
  <si>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</si>
  <si>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</si>
  <si>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</si>
  <si>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</si>
  <si>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</si>
  <si>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</si>
  <si>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</si>
  <si>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</si>
  <si>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</si>
  <si>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</si>
  <si>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</si>
  <si>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</si>
  <si>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</si>
  <si>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</si>
  <si>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</si>
  <si>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</si>
  <si>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</si>
  <si>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</si>
  <si>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</si>
  <si>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</si>
  <si>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</si>
  <si>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</si>
  <si>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</si>
  <si>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</si>
  <si>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</si>
  <si>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</si>
  <si>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</si>
  <si>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</si>
  <si>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</si>
  <si>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</si>
  <si>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</si>
  <si>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</si>
  <si>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</si>
  <si>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</si>
  <si>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</si>
  <si>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</si>
  <si>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</si>
  <si>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</si>
  <si>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</si>
  <si>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</si>
  <si>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</si>
  <si>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</si>
  <si>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</si>
  <si>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</si>
  <si>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</si>
  <si>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</si>
  <si>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</si>
  <si>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</si>
  <si>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</si>
  <si>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</si>
  <si>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</si>
  <si>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</si>
  <si>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</si>
  <si>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</si>
  <si>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</si>
  <si>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</si>
  <si>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</si>
  <si>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</si>
  <si>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</si>
  <si>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</si>
  <si>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</si>
  <si>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</si>
  <si>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</si>
  <si>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</si>
  <si>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</si>
  <si>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</si>
  <si>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</si>
  <si>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</si>
  <si>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</si>
  <si>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</si>
  <si>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</si>
  <si>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</si>
  <si>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</si>
  <si>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</si>
  <si>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</si>
  <si>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</si>
  <si>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</si>
  <si>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</si>
  <si>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</si>
  <si>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</si>
  <si>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</si>
  <si>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</si>
  <si>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</si>
  <si>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</si>
  <si>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</si>
  <si>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</si>
  <si>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</si>
  <si>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</si>
  <si>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</si>
  <si>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</si>
  <si>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</si>
  <si>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</si>
  <si>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</si>
  <si>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</si>
  <si>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</si>
  <si>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</si>
  <si>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</si>
  <si>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</si>
  <si>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</si>
  <si>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</si>
  <si>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</si>
  <si>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</si>
  <si>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</si>
  <si>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</si>
  <si>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</si>
  <si>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</si>
  <si>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</si>
  <si>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</si>
  <si>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</si>
  <si>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</si>
  <si>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</si>
  <si>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</si>
  <si>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</si>
  <si>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</si>
  <si>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</si>
  <si>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</si>
  <si>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</si>
  <si>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</si>
  <si>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</si>
  <si>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</si>
  <si>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</si>
  <si>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</si>
  <si>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</si>
  <si>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</si>
  <si>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</si>
  <si>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</si>
  <si>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</si>
  <si>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</si>
  <si>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</si>
  <si>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</si>
  <si>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</si>
  <si>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</si>
  <si>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</si>
  <si>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</si>
  <si>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</si>
  <si>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</si>
  <si>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</si>
  <si>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</si>
  <si>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</si>
  <si>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</si>
  <si>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</si>
  <si>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</si>
  <si>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</si>
  <si>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</si>
  <si>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</si>
  <si>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</si>
  <si>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</si>
  <si>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</si>
  <si>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</si>
  <si>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</si>
  <si>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</si>
  <si>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</si>
  <si>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</si>
  <si>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</si>
  <si>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</si>
  <si>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</si>
  <si>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</si>
  <si>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</si>
  <si>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</si>
  <si>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</si>
  <si>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</si>
  <si>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</si>
  <si>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</si>
  <si>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</si>
  <si>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</si>
  <si>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</si>
  <si>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</si>
  <si>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</si>
  <si>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</si>
  <si>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</si>
  <si>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</si>
  <si>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</si>
  <si>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</si>
  <si>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</si>
  <si>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</si>
  <si>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</si>
  <si>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</si>
  <si>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</si>
  <si>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</si>
  <si>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</si>
  <si>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</si>
  <si>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</si>
  <si>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</si>
  <si>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</si>
  <si>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</si>
  <si>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</si>
  <si>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</si>
  <si>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</si>
  <si>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</si>
  <si>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</si>
  <si>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</si>
  <si>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</si>
  <si>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</si>
  <si>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</si>
  <si>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</si>
  <si>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</si>
  <si>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</si>
  <si>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</si>
  <si>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</si>
  <si>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</si>
  <si>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</si>
  <si>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</si>
  <si>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</si>
  <si>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</si>
  <si>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</si>
  <si>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</si>
  <si>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</si>
  <si>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</si>
  <si>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</si>
  <si>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</si>
  <si>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</si>
  <si>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</si>
  <si>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</si>
  <si>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</si>
  <si>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</si>
  <si>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</si>
  <si>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</si>
  <si>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</si>
  <si>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</si>
  <si>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</si>
  <si>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</si>
  <si>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</si>
  <si>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</si>
  <si>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</si>
  <si>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</si>
  <si>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</si>
  <si>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</si>
  <si>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</si>
  <si>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</si>
  <si>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</si>
  <si>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</si>
  <si>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</si>
  <si>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</si>
  <si>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</si>
  <si>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</si>
  <si>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</si>
  <si>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</si>
  <si>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</si>
  <si>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</si>
  <si>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</si>
  <si>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</si>
  <si>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</si>
  <si>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</si>
  <si>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</si>
  <si>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</si>
  <si>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</si>
  <si>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</si>
  <si>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</si>
  <si>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</si>
  <si>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</si>
  <si>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</si>
  <si>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</si>
  <si>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</si>
  <si>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</si>
  <si>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</si>
  <si>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</si>
  <si>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</si>
  <si>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</si>
  <si>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</si>
  <si>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</si>
  <si>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</si>
  <si>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</si>
  <si>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</si>
  <si>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</si>
  <si>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</si>
  <si>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</si>
  <si>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</si>
  <si>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</si>
  <si>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</si>
  <si>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</si>
  <si>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</si>
  <si>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</si>
  <si>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</si>
  <si>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</si>
  <si>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</si>
  <si>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</si>
  <si>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</si>
  <si>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</si>
  <si>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</si>
  <si>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</si>
  <si>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</si>
  <si>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</si>
  <si>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</si>
  <si>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</si>
  <si>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</si>
  <si>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</si>
  <si>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</si>
  <si>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</si>
  <si>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</si>
  <si>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</si>
  <si>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</si>
  <si>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</si>
  <si>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</si>
  <si>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</si>
  <si>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</si>
  <si>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</si>
  <si>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</si>
  <si>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</si>
  <si>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</si>
  <si>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</si>
  <si>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</si>
  <si>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</si>
  <si>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</si>
  <si>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</si>
  <si>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</si>
  <si>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</si>
  <si>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</si>
  <si>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</si>
  <si>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</si>
  <si>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</si>
  <si>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</si>
  <si>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</si>
  <si>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</si>
  <si>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</si>
  <si>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</si>
  <si>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</si>
  <si>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</si>
  <si>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</si>
  <si>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</si>
  <si>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</si>
  <si>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</si>
  <si>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</si>
  <si>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</si>
  <si>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</si>
  <si>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</si>
  <si>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</si>
  <si>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</si>
  <si>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</si>
  <si>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</si>
  <si>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</si>
  <si>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</si>
  <si>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</si>
  <si>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</si>
  <si>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</si>
  <si>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</si>
  <si>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</si>
  <si>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</si>
  <si>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</si>
  <si>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</si>
  <si>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</si>
  <si>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</si>
  <si>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</si>
  <si>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</si>
  <si>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</si>
  <si>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</si>
  <si>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</si>
  <si>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</si>
  <si>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</si>
  <si>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</si>
  <si>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</si>
  <si>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</si>
  <si>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</si>
  <si>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</si>
  <si>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</si>
  <si>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</si>
  <si>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</si>
  <si>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</si>
  <si>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</si>
  <si>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</si>
  <si>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</si>
  <si>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</si>
  <si>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</si>
  <si>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</si>
  <si>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</si>
  <si>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</si>
  <si>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</si>
  <si>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</si>
  <si>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</si>
  <si>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</si>
  <si>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</si>
  <si>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</si>
  <si>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</si>
  <si>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</si>
  <si>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</si>
  <si>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</si>
  <si>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</si>
  <si>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</si>
  <si>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</si>
  <si>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</si>
  <si>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</si>
  <si>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</si>
  <si>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</si>
  <si>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</si>
  <si>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</si>
  <si>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</si>
  <si>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</si>
  <si>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</si>
  <si>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</si>
  <si>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</si>
  <si>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</si>
  <si>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</si>
  <si>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</si>
  <si>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</si>
  <si>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</si>
  <si>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</si>
  <si>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</si>
  <si>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</si>
  <si>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</si>
  <si>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</si>
  <si>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</si>
  <si>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</si>
  <si>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</si>
  <si>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</si>
  <si>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</si>
  <si>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</si>
  <si>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</si>
  <si>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</si>
  <si>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</si>
  <si>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</si>
  <si>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</si>
  <si>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</si>
  <si>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</si>
  <si>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</si>
  <si>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</si>
  <si>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</si>
  <si>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</si>
  <si>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</si>
  <si>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</si>
  <si>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</si>
  <si>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</si>
  <si>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</si>
  <si>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</si>
  <si>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</si>
  <si>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</si>
  <si>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</si>
  <si>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</si>
  <si>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</si>
  <si>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</si>
  <si>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</si>
  <si>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</si>
  <si>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</si>
  <si>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</si>
  <si>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</si>
  <si>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</si>
  <si>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</si>
  <si>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</si>
  <si>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</si>
  <si>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</si>
  <si>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</si>
  <si>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</si>
  <si>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</si>
  <si>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</si>
  <si>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</si>
  <si>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</si>
  <si>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</si>
  <si>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</si>
  <si>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</si>
  <si>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</si>
  <si>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</si>
  <si>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</si>
  <si>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</si>
  <si>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</si>
  <si>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</si>
  <si>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</si>
  <si>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</si>
  <si>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</si>
  <si>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</si>
  <si>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</si>
  <si>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</si>
  <si>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</si>
  <si>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</si>
  <si>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</si>
  <si>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</si>
  <si>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</si>
  <si>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</si>
  <si>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</si>
  <si>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</si>
  <si>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</si>
  <si>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</si>
  <si>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</si>
  <si>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</si>
  <si>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</si>
  <si>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</si>
  <si>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</si>
  <si>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</si>
  <si>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</si>
  <si>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</si>
  <si>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</si>
  <si>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</si>
  <si>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</si>
  <si>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</si>
  <si>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</si>
  <si>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</si>
  <si>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</si>
  <si>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</si>
  <si>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</si>
  <si>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</si>
  <si>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</si>
  <si>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</si>
  <si>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</si>
  <si>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</si>
  <si>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</si>
  <si>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</si>
  <si>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</si>
  <si>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</si>
  <si>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</si>
  <si>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</si>
  <si>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</si>
  <si>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</si>
  <si>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</si>
  <si>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</si>
  <si>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</si>
  <si>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</si>
  <si>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</si>
  <si>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</si>
  <si>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</si>
  <si>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</si>
  <si>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</si>
  <si>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</si>
  <si>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</si>
  <si>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</si>
  <si>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</si>
  <si>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</si>
  <si>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</si>
  <si>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</si>
  <si>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</si>
  <si>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</si>
  <si>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</si>
  <si>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</si>
  <si>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</si>
  <si>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</si>
  <si>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</si>
  <si>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</si>
  <si>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</si>
  <si>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</si>
  <si>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</si>
  <si>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</si>
  <si>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</si>
  <si>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</si>
  <si>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</si>
  <si>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</si>
  <si>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</si>
  <si>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</si>
  <si>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</si>
  <si>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</si>
  <si>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</si>
  <si>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</si>
  <si>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</si>
  <si>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</si>
  <si>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</si>
  <si>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</si>
  <si>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</si>
  <si>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</si>
  <si>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</si>
  <si>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</si>
  <si>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</si>
  <si>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</si>
  <si>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</si>
  <si>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</si>
  <si>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</si>
  <si>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</si>
  <si>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</si>
  <si>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</si>
  <si>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</si>
  <si>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</si>
  <si>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</si>
  <si>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</si>
  <si>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</si>
  <si>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</si>
  <si>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</si>
  <si>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</si>
  <si>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</si>
  <si>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</si>
  <si>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</si>
  <si>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</si>
  <si>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</si>
  <si>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</si>
  <si>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</si>
  <si>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</si>
  <si>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</si>
  <si>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</si>
  <si>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</si>
  <si>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</si>
  <si>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</si>
  <si>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</si>
  <si>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</si>
  <si>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</si>
  <si>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</si>
  <si>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</si>
  <si>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</si>
  <si>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</si>
  <si>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</si>
  <si>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</si>
  <si>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</si>
  <si>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</si>
  <si>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</si>
  <si>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</si>
  <si>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</si>
  <si>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</si>
  <si>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</si>
  <si>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</si>
  <si>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</si>
  <si>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</si>
  <si>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</si>
  <si>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</si>
  <si>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</si>
  <si>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</si>
  <si>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</si>
  <si>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</si>
  <si>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</si>
  <si>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</si>
  <si>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</si>
  <si>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</si>
  <si>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</si>
  <si>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</si>
  <si>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</si>
  <si>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</si>
  <si>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</si>
  <si>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</si>
  <si>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</si>
  <si>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</si>
  <si>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</si>
  <si>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</si>
  <si>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</si>
  <si>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</si>
  <si>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</si>
  <si>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</si>
  <si>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</si>
  <si>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</si>
  <si>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</si>
  <si>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</si>
  <si>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</si>
  <si>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</si>
  <si>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</si>
  <si>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</si>
  <si>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</si>
  <si>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</si>
  <si>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</si>
  <si>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</si>
  <si>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</si>
  <si>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</si>
  <si>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</si>
  <si>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</si>
  <si>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</si>
  <si>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</si>
  <si>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</si>
  <si>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</si>
  <si>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</si>
  <si>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</si>
  <si>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</si>
  <si>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</si>
  <si>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</si>
  <si>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</si>
  <si>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</si>
  <si>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</si>
  <si>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</si>
  <si>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</si>
  <si>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</si>
  <si>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</si>
  <si>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</si>
  <si>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</si>
  <si>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</si>
  <si>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</si>
  <si>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</si>
  <si>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</si>
  <si>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</si>
  <si>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</si>
  <si>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</si>
  <si>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</si>
  <si>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</si>
  <si>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</si>
  <si>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</si>
  <si>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</si>
  <si>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</si>
  <si>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</si>
  <si>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</si>
  <si>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</si>
  <si>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</si>
  <si>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</si>
  <si>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</si>
  <si>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</si>
  <si>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</si>
  <si>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</si>
  <si>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</si>
  <si>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</si>
  <si>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</si>
  <si>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</si>
  <si>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</si>
  <si>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</si>
  <si>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</si>
  <si>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</si>
  <si>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</si>
  <si>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</si>
  <si>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</si>
  <si>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</si>
  <si>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</si>
  <si>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</si>
  <si>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</si>
  <si>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</si>
  <si>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</si>
  <si>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</si>
  <si>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</si>
  <si>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</si>
  <si>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</si>
  <si>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</si>
  <si>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</si>
  <si>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</si>
  <si>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</si>
  <si>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</si>
  <si>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</si>
  <si>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</si>
  <si>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</si>
  <si>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</si>
  <si>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</si>
  <si>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</si>
  <si>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</si>
  <si>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</si>
  <si>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</si>
  <si>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</si>
  <si>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</si>
  <si>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</si>
  <si>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</si>
  <si>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</si>
  <si>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</si>
  <si>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</si>
  <si>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</si>
  <si>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</si>
  <si>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</si>
  <si>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</si>
  <si>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</si>
  <si>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</si>
  <si>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</si>
  <si>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</si>
  <si>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</si>
  <si>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</si>
  <si>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</si>
  <si>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</si>
  <si>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</si>
  <si>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</si>
  <si>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</si>
  <si>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</si>
  <si>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</si>
  <si>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</si>
  <si>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</si>
  <si>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</si>
  <si>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</si>
  <si>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</si>
  <si>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</si>
  <si>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</si>
  <si>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</si>
  <si>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</si>
  <si>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</si>
  <si>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</si>
  <si>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</si>
  <si>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</si>
  <si>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</si>
  <si>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</si>
  <si>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</si>
  <si>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</si>
  <si>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</si>
  <si>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</si>
  <si>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</si>
  <si>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</si>
  <si>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</si>
  <si>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</si>
  <si>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</si>
  <si>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</si>
  <si>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</si>
  <si>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</si>
  <si>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</si>
  <si>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</si>
  <si>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</si>
  <si>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</si>
  <si>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</si>
  <si>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</si>
  <si>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</si>
  <si>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</si>
  <si>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</si>
  <si>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</si>
  <si>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</si>
  <si>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</si>
  <si>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</si>
  <si>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</si>
  <si>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</si>
  <si>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</si>
  <si>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</si>
  <si>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</si>
  <si>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</si>
  <si>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</si>
  <si>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</si>
  <si>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</si>
  <si>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</si>
  <si>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</si>
  <si>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</si>
  <si>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</si>
  <si>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</si>
  <si>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</si>
  <si>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</si>
  <si>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</si>
  <si>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</si>
  <si>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</si>
  <si>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</si>
  <si>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</si>
  <si>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</si>
  <si>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</si>
  <si>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</si>
  <si>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</si>
  <si>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</si>
  <si>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</si>
  <si>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</si>
  <si>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</si>
  <si>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</si>
  <si>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</si>
  <si>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</si>
  <si>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</si>
  <si>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</si>
  <si>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</si>
  <si>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</si>
  <si>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</si>
  <si>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</si>
  <si>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</si>
  <si>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</si>
  <si>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</si>
  <si>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</si>
  <si>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</si>
  <si>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</si>
  <si>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</si>
  <si>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</si>
  <si>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</si>
  <si>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</si>
  <si>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</si>
  <si>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</si>
  <si>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</si>
  <si>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</si>
  <si>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</si>
  <si>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</si>
  <si>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</si>
  <si>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</si>
  <si>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</si>
  <si>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</si>
  <si>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</si>
  <si>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</si>
  <si>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</si>
  <si>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</si>
  <si>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</si>
  <si>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</si>
  <si>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</si>
  <si>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</si>
  <si>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</si>
  <si>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</si>
  <si>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</si>
  <si>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</si>
  <si>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</si>
  <si>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</si>
  <si>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</si>
  <si>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</si>
  <si>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</si>
  <si>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</si>
  <si>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</si>
  <si>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</si>
  <si>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</si>
  <si>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</si>
  <si>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</si>
  <si>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</si>
  <si>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</si>
  <si>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</si>
  <si>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</si>
  <si>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</si>
  <si>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</si>
  <si>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</si>
  <si>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</si>
  <si>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</si>
  <si>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</si>
  <si>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</si>
  <si>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</si>
  <si>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</si>
  <si>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</si>
  <si>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</si>
  <si>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</si>
  <si>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</si>
  <si>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</si>
  <si>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</si>
  <si>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</si>
  <si>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</si>
  <si>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</si>
  <si>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</si>
  <si>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</si>
  <si>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</si>
  <si>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</si>
  <si>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</si>
  <si>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</si>
  <si>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</si>
  <si>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</si>
  <si>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</si>
  <si>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</si>
  <si>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</si>
  <si>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</si>
  <si>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</si>
  <si>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</si>
  <si>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</si>
  <si>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</si>
  <si>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</si>
  <si>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</si>
  <si>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</si>
  <si>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</si>
  <si>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</si>
  <si>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</si>
  <si>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</si>
  <si>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</si>
  <si>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</si>
  <si>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</si>
  <si>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</si>
  <si>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</si>
  <si>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</si>
  <si>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</si>
  <si>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</si>
  <si>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</si>
  <si>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</si>
  <si>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</si>
  <si>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</si>
  <si>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</si>
  <si>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</si>
  <si>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</si>
  <si>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</si>
  <si>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</si>
  <si>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</si>
  <si>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</si>
  <si>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</si>
  <si>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</si>
  <si>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</si>
  <si>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</si>
  <si>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</si>
  <si>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</si>
  <si>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</si>
  <si>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</si>
  <si>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</si>
  <si>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</si>
  <si>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</si>
  <si>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</si>
  <si>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</si>
  <si>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</si>
  <si>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</si>
  <si>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</si>
  <si>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</si>
  <si>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</si>
  <si>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</si>
  <si>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</si>
  <si>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</si>
  <si>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</si>
  <si>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</si>
  <si>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</si>
  <si>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</si>
  <si>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</si>
  <si>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</si>
  <si>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</si>
  <si>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</si>
  <si>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</si>
  <si>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</si>
  <si>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</si>
  <si>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</si>
  <si>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</si>
  <si>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</si>
  <si>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</si>
  <si>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</si>
  <si>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</si>
  <si>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</si>
  <si>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</si>
  <si>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</si>
  <si>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</si>
  <si>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</si>
  <si>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</si>
  <si>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</si>
  <si>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</si>
  <si>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</si>
  <si>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</si>
  <si>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</si>
  <si>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</si>
  <si>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</si>
  <si>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</si>
  <si>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</si>
  <si>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</si>
  <si>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</si>
  <si>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</si>
  <si>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</si>
  <si>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</si>
  <si>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</si>
  <si>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</si>
  <si>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</si>
  <si>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</si>
  <si>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</si>
  <si>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</si>
  <si>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</si>
  <si>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</si>
  <si>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</si>
  <si>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</si>
  <si>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</si>
  <si>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</si>
  <si>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</si>
  <si>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</si>
  <si>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</si>
  <si>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</si>
  <si>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</si>
  <si>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</si>
  <si>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</si>
  <si>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</si>
  <si>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</si>
  <si>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</si>
  <si>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</si>
  <si>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</si>
  <si>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</si>
  <si>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</si>
  <si>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</si>
  <si>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</si>
  <si>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</si>
  <si>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</si>
  <si>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</si>
  <si>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</si>
  <si>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</si>
  <si>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</si>
  <si>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</si>
  <si>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</si>
  <si>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</si>
  <si>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</si>
  <si>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</si>
  <si>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</si>
  <si>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</si>
  <si>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</si>
  <si>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</si>
  <si>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</si>
  <si>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</si>
  <si>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</si>
  <si>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</si>
  <si>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</si>
  <si>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</si>
  <si>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</si>
  <si>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</si>
  <si>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</si>
  <si>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</si>
  <si>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</si>
  <si>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</si>
  <si>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</si>
  <si>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</si>
  <si>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</si>
  <si>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</si>
  <si>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</si>
  <si>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</si>
  <si>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</si>
  <si>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</si>
  <si>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</si>
  <si>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</si>
  <si>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</si>
  <si>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</si>
  <si>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</si>
  <si>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</si>
  <si>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</si>
  <si>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</si>
  <si>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</si>
  <si>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</si>
  <si>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</si>
  <si>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</si>
  <si>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</si>
  <si>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</si>
  <si>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</si>
  <si>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</si>
  <si>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</si>
  <si>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</si>
  <si>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</si>
  <si>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</si>
  <si>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</si>
  <si>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</si>
  <si>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</si>
  <si>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</si>
  <si>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</si>
  <si>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</si>
  <si>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</si>
  <si>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</si>
  <si>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</si>
  <si>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</si>
  <si>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</si>
  <si>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</si>
  <si>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</si>
  <si>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</si>
  <si>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</si>
  <si>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</si>
  <si>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</si>
  <si>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</si>
  <si>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</si>
  <si>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</si>
  <si>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</si>
  <si>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</si>
  <si>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</si>
  <si>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</si>
  <si>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</si>
  <si>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</si>
  <si>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</si>
  <si>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</si>
  <si>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</si>
  <si>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</si>
  <si>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</si>
  <si>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</si>
  <si>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</si>
  <si>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</si>
  <si>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</si>
  <si>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</si>
  <si>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</si>
  <si>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</si>
  <si>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</si>
  <si>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</si>
  <si>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</si>
  <si>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</si>
  <si>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</si>
  <si>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</si>
  <si>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</si>
  <si>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</si>
  <si>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</si>
  <si>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</si>
  <si>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</si>
  <si>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</si>
  <si>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</si>
  <si>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</si>
  <si>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</si>
  <si>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</si>
  <si>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</si>
  <si>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</si>
  <si>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</si>
  <si>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</si>
  <si>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</si>
  <si>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</si>
  <si>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</si>
  <si>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</si>
  <si>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</si>
  <si>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</si>
  <si>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</si>
  <si>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</si>
  <si>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</si>
  <si>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</si>
  <si>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</si>
  <si>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</si>
  <si>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</si>
  <si>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</si>
  <si>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</si>
  <si>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</si>
  <si>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</si>
  <si>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</si>
  <si>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</si>
  <si>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</si>
  <si>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</si>
  <si>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</si>
  <si>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</si>
  <si>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</si>
  <si>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</si>
  <si>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</si>
  <si>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</si>
  <si>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</si>
  <si>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</si>
  <si>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</si>
  <si>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</si>
  <si>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</si>
  <si>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</si>
  <si>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</si>
  <si>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</si>
  <si>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</si>
  <si>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</si>
  <si>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</si>
  <si>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</si>
  <si>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</si>
  <si>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</si>
  <si>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</si>
  <si>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</si>
  <si>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</si>
  <si>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</si>
  <si>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</si>
  <si>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</si>
  <si>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</si>
  <si>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</si>
  <si>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</si>
  <si>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</si>
  <si>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</si>
  <si>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</si>
  <si>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</si>
  <si>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</si>
  <si>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</si>
  <si>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</si>
  <si>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</si>
  <si>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</si>
  <si>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</si>
  <si>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</si>
  <si>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</si>
  <si>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</si>
  <si>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</si>
  <si>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</si>
  <si>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</si>
  <si>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</si>
  <si>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</si>
  <si>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</si>
  <si>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</si>
  <si>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</si>
  <si>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</si>
  <si>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</si>
  <si>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</si>
  <si>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</si>
  <si>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</si>
  <si>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</si>
  <si>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</si>
  <si>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</si>
  <si>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</si>
  <si>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</si>
  <si>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</si>
  <si>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</si>
  <si>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</si>
  <si>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</si>
  <si>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</si>
  <si>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</si>
  <si>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</si>
  <si>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</si>
  <si>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</si>
  <si>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</si>
  <si>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</si>
  <si>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</si>
  <si>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</si>
  <si>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</si>
  <si>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</si>
  <si>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</si>
  <si>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</si>
  <si>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</si>
  <si>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</si>
  <si>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</si>
  <si>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</si>
  <si>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</si>
  <si>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</si>
  <si>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</si>
  <si>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</si>
  <si>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</si>
  <si>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</si>
  <si>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</si>
  <si>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</si>
  <si>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</si>
  <si>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</si>
  <si>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</si>
  <si>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</si>
  <si>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</si>
  <si>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</si>
  <si>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</si>
  <si>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</si>
  <si>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</si>
  <si>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</si>
  <si>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</si>
  <si>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</si>
  <si>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</si>
  <si>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</si>
  <si>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</si>
  <si>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</si>
  <si>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</si>
  <si>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</si>
  <si>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</si>
  <si>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</si>
  <si>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</si>
  <si>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</si>
  <si>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</si>
  <si>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</si>
  <si>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</si>
  <si>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</si>
  <si>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</si>
  <si>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</si>
  <si>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</si>
  <si>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</si>
  <si>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</si>
  <si>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</si>
  <si>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</si>
  <si>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</si>
  <si>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</si>
  <si>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</si>
  <si>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</si>
  <si>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</si>
  <si>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</si>
  <si>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</si>
  <si>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</si>
  <si>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</si>
  <si>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</si>
  <si>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</si>
  <si>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</si>
  <si>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</si>
  <si>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</si>
  <si>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</si>
  <si>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</si>
  <si>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</si>
  <si>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</si>
  <si>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</si>
  <si>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</si>
  <si>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</si>
  <si>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</si>
  <si>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</si>
  <si>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</si>
  <si>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</si>
  <si>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</si>
  <si>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</si>
  <si>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</si>
  <si>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</si>
  <si>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</si>
  <si>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</si>
  <si>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</si>
  <si>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</si>
  <si>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</si>
  <si>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</si>
  <si>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</si>
  <si>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</si>
  <si>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</si>
  <si>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</si>
  <si>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</si>
  <si>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</si>
  <si>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</si>
  <si>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</si>
  <si>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</si>
  <si>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</si>
  <si>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</si>
  <si>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</si>
  <si>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</si>
  <si>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</si>
  <si>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</si>
  <si>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</si>
  <si>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</si>
  <si>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</si>
  <si>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</si>
  <si>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</si>
  <si>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</si>
  <si>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</si>
  <si>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</si>
  <si>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</si>
  <si>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</si>
  <si>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</si>
  <si>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</si>
  <si>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</si>
  <si>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</si>
  <si>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</si>
  <si>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</si>
  <si>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</si>
  <si>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</si>
  <si>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</si>
  <si>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</si>
  <si>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</si>
  <si>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</si>
  <si>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</si>
  <si>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</si>
  <si>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</si>
  <si>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</si>
  <si>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</si>
  <si>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</si>
  <si>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</si>
  <si>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</si>
  <si>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</si>
  <si>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</si>
  <si>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</si>
  <si>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</si>
  <si>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</si>
  <si>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</si>
  <si>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</si>
  <si>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</si>
  <si>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</si>
  <si>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</si>
  <si>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</si>
  <si>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</si>
  <si>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</si>
  <si>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</si>
  <si>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</si>
  <si>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</si>
  <si>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</si>
  <si>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</si>
  <si>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</si>
  <si>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</si>
  <si>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</si>
  <si>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</si>
  <si>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</si>
  <si>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</si>
  <si>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</si>
  <si>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</si>
  <si>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</si>
  <si>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</si>
  <si>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</si>
  <si>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</si>
  <si>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</si>
  <si>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</si>
  <si>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</si>
  <si>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</si>
  <si>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</si>
  <si>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</si>
  <si>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</si>
  <si>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</si>
  <si>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</si>
  <si>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</si>
  <si>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</si>
  <si>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</si>
  <si>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</si>
  <si>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</si>
  <si>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</si>
  <si>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</si>
  <si>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</si>
  <si>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</si>
  <si>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</si>
  <si>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</si>
  <si>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</si>
  <si>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</si>
  <si>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</si>
  <si>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</si>
  <si>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</si>
  <si>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</si>
  <si>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</si>
  <si>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</si>
  <si>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</si>
  <si>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</si>
  <si>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</si>
  <si>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</si>
  <si>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</si>
  <si>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</si>
  <si>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</si>
  <si>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</si>
  <si>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</si>
  <si>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</si>
  <si>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</si>
  <si>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</si>
  <si>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</si>
  <si>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</si>
  <si>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</si>
  <si>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</si>
  <si>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</si>
  <si>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</si>
  <si>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</si>
  <si>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</si>
  <si>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</si>
  <si>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</si>
  <si>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</si>
  <si>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</si>
  <si>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</si>
  <si>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</si>
  <si>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</si>
  <si>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</si>
  <si>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</si>
  <si>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</si>
  <si>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</si>
  <si>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</si>
  <si>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</si>
  <si>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</si>
  <si>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</si>
  <si>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</si>
  <si>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</si>
  <si>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</si>
  <si>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</si>
  <si>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</si>
  <si>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</si>
  <si>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</si>
  <si>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</si>
  <si>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</si>
  <si>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</si>
  <si>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</si>
  <si>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</si>
  <si>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</si>
  <si>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</si>
  <si>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</si>
  <si>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</si>
  <si>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</si>
  <si>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</si>
  <si>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</si>
  <si>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</si>
  <si>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</si>
  <si>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</si>
  <si>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</si>
  <si>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</si>
  <si>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</si>
  <si>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</si>
  <si>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</si>
  <si>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</si>
  <si>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</si>
  <si>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</si>
  <si>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</si>
  <si>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</si>
  <si>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</si>
  <si>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</si>
  <si>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</si>
  <si>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</si>
  <si>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</si>
  <si>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</si>
  <si>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</si>
  <si>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</si>
  <si>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</si>
  <si>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</si>
  <si>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</si>
  <si>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</si>
  <si>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</si>
  <si>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</si>
  <si>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</si>
  <si>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</si>
  <si>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</si>
  <si>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</si>
  <si>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</si>
  <si>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</si>
  <si>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</si>
  <si>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</si>
  <si>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</si>
  <si>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</si>
  <si>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</si>
  <si>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</si>
  <si>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</si>
  <si>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</si>
  <si>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</si>
  <si>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</si>
  <si>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</si>
  <si>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</si>
  <si>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</si>
  <si>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</si>
  <si>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</si>
  <si>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</si>
  <si>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</si>
  <si>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</si>
  <si>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</si>
  <si>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</si>
  <si>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</si>
  <si>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</si>
  <si>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</si>
  <si>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</si>
  <si>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</si>
  <si>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</si>
  <si>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</si>
  <si>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</si>
  <si>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</si>
  <si>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</si>
  <si>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</si>
  <si>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</si>
  <si>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</si>
  <si>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</si>
  <si>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</si>
  <si>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</si>
  <si>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</si>
  <si>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</si>
  <si>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</si>
  <si>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</si>
  <si>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</si>
  <si>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</si>
  <si>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</si>
  <si>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</si>
  <si>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</si>
  <si>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</si>
  <si>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</si>
  <si>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</si>
  <si>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</si>
  <si>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</si>
  <si>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</si>
  <si>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</si>
  <si>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</si>
  <si>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</si>
  <si>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</si>
  <si>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</si>
  <si>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</si>
  <si>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</si>
  <si>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</si>
  <si>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</si>
  <si>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</si>
  <si>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</si>
  <si>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</si>
  <si>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</si>
  <si>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</si>
  <si>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</si>
  <si>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</si>
  <si>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</si>
  <si>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</si>
  <si>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</si>
  <si>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</si>
  <si>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</si>
  <si>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</si>
  <si>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</si>
  <si>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</si>
  <si>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</si>
  <si>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</si>
  <si>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</si>
  <si>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</si>
  <si>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</si>
  <si>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</si>
  <si>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</si>
  <si>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</si>
  <si>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</si>
  <si>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</si>
  <si>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</si>
  <si>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</si>
  <si>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</si>
  <si>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</si>
  <si>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</si>
  <si>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</si>
  <si>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</si>
  <si>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</si>
  <si>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</si>
  <si>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</si>
  <si>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</si>
  <si>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</si>
  <si>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</si>
  <si>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</si>
  <si>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</si>
  <si>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</si>
  <si>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</si>
  <si>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</si>
  <si>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</si>
  <si>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</si>
  <si>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</si>
  <si>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</si>
  <si>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</si>
  <si>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</si>
  <si>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</si>
  <si>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</si>
  <si>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</si>
  <si>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</si>
  <si>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</si>
  <si>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</si>
  <si>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</si>
  <si>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</si>
  <si>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</si>
  <si>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</si>
  <si>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</si>
  <si>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</si>
  <si>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</si>
  <si>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</si>
  <si>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</si>
  <si>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</si>
  <si>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</si>
  <si>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</si>
  <si>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</si>
  <si>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</si>
  <si>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</si>
  <si>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</si>
  <si>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</si>
  <si>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</si>
  <si>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</si>
  <si>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</si>
  <si>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</si>
  <si>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</si>
  <si>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</si>
  <si>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</si>
  <si>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</si>
  <si>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</si>
  <si>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</si>
  <si>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</si>
  <si>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</si>
  <si>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</si>
  <si>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</si>
  <si>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</si>
  <si>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</si>
  <si>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</si>
  <si>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</si>
  <si>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</si>
  <si>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</si>
  <si>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</si>
  <si>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</si>
  <si>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</si>
  <si>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</si>
  <si>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</si>
  <si>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</si>
  <si>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</si>
  <si>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</si>
  <si>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</si>
  <si>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</si>
  <si>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</si>
  <si>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</si>
  <si>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</si>
  <si>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</si>
  <si>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</si>
  <si>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</si>
  <si>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</si>
  <si>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</si>
  <si>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</si>
  <si>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</si>
  <si>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</si>
  <si>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</si>
  <si>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</si>
  <si>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</si>
  <si>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</si>
  <si>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</si>
  <si>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</si>
  <si>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</si>
  <si>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</si>
  <si>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</si>
  <si>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</si>
  <si>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</si>
  <si>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</si>
  <si>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</si>
  <si>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</si>
  <si>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</si>
  <si>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</si>
  <si>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</si>
  <si>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</si>
  <si>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</si>
  <si>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</si>
  <si>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</si>
  <si>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</si>
  <si>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</si>
  <si>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</si>
  <si>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</si>
  <si>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</si>
  <si>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</si>
  <si>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</si>
  <si>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</si>
  <si>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</si>
  <si>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</si>
  <si>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</si>
  <si>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</si>
  <si>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</si>
  <si>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</si>
  <si>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</si>
  <si>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</si>
  <si>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</si>
  <si>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</si>
  <si>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</si>
  <si>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</si>
  <si>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</si>
  <si>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</si>
  <si>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</si>
  <si>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</si>
  <si>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</si>
  <si>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</si>
  <si>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</si>
  <si>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</si>
  <si>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</si>
  <si>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</si>
  <si>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</si>
  <si>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</si>
  <si>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</si>
  <si>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</si>
  <si>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</si>
  <si>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</si>
  <si>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</si>
  <si>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</si>
  <si>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</si>
  <si>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</si>
  <si>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</si>
  <si>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</si>
  <si>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</si>
  <si>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</si>
  <si>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</si>
  <si>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</si>
  <si>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</si>
  <si>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</si>
  <si>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</si>
  <si>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</si>
  <si>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</si>
  <si>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</si>
  <si>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</si>
  <si>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</si>
  <si>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</si>
  <si>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</si>
  <si>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</si>
  <si>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</si>
  <si>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</si>
  <si>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</si>
  <si>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</si>
  <si>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</si>
  <si>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</si>
  <si>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</si>
  <si>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</si>
  <si>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</si>
  <si>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</si>
  <si>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</si>
  <si>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</si>
  <si>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</si>
  <si>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</si>
  <si>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</si>
  <si>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</si>
  <si>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</si>
  <si>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</si>
  <si>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</si>
  <si>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</si>
  <si>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</si>
  <si>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</si>
  <si>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</si>
  <si>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</si>
  <si>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</si>
  <si>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</si>
  <si>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</si>
  <si>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</si>
  <si>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</si>
  <si>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</si>
  <si>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</si>
  <si>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</si>
  <si>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</si>
  <si>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</si>
  <si>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</si>
  <si>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</si>
  <si>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</si>
  <si>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</si>
  <si>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</si>
  <si>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</si>
  <si>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</si>
  <si>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</si>
  <si>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</si>
  <si>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</si>
  <si>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</si>
  <si>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</si>
  <si>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</si>
  <si>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</si>
  <si>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</si>
  <si>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</si>
  <si>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</si>
  <si>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</si>
  <si>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</si>
  <si>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</si>
  <si>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</si>
  <si>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</si>
  <si>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</si>
  <si>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</si>
  <si>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</si>
  <si>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</si>
  <si>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</si>
  <si>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</si>
  <si>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</si>
  <si>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</si>
  <si>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</si>
  <si>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</si>
  <si>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</si>
  <si>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</si>
  <si>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</si>
  <si>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</si>
  <si>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</si>
  <si>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</si>
  <si>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</si>
  <si>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</si>
  <si>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</si>
  <si>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</si>
  <si>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</si>
  <si>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</si>
  <si>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</si>
  <si>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</si>
  <si>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</si>
  <si>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</si>
  <si>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</si>
  <si>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</si>
  <si>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</si>
  <si>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</si>
  <si>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</si>
  <si>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</si>
  <si>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</si>
  <si>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</si>
  <si>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</si>
  <si>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</si>
  <si>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</si>
  <si>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</si>
  <si>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</si>
  <si>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</si>
  <si>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</si>
  <si>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</si>
  <si>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</si>
  <si>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</si>
  <si>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</si>
  <si>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</si>
  <si>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</si>
  <si>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</si>
  <si>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</si>
  <si>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</si>
  <si>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</si>
  <si>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</si>
  <si>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</si>
  <si>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</si>
  <si>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</si>
  <si>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</si>
  <si>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</si>
  <si>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</si>
  <si>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</si>
  <si>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</si>
  <si>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</si>
  <si>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</si>
  <si>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</si>
  <si>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</si>
  <si>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</si>
  <si>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</si>
  <si>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</si>
  <si>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</si>
  <si>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</si>
  <si>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</si>
  <si>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</si>
  <si>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</si>
  <si>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</si>
  <si>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</si>
  <si>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</si>
  <si>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</si>
  <si>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</si>
  <si>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</si>
  <si>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</si>
  <si>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</si>
  <si>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</si>
  <si>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</si>
  <si>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</si>
  <si>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</si>
  <si>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</si>
  <si>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</si>
  <si>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</si>
  <si>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</si>
  <si>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</si>
  <si>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</si>
  <si>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</si>
  <si>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</si>
  <si>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</si>
  <si>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</si>
  <si>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</si>
  <si>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</si>
  <si>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</si>
  <si>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</si>
  <si>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</si>
  <si>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</si>
  <si>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</si>
  <si>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</si>
  <si>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</si>
  <si>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</si>
  <si>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</si>
  <si>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</si>
  <si>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</si>
  <si>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</si>
  <si>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</si>
  <si>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</si>
  <si>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</si>
  <si>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</si>
  <si>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</si>
  <si>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</si>
  <si>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</si>
  <si>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</si>
  <si>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</si>
  <si>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</si>
  <si>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</si>
  <si>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</si>
  <si>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</si>
  <si>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</si>
  <si>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</si>
  <si>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</si>
  <si>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</si>
  <si>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</si>
  <si>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</si>
  <si>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</si>
  <si>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</si>
  <si>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</si>
  <si>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</si>
  <si>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</si>
  <si>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</si>
  <si>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</si>
  <si>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</si>
  <si>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</si>
  <si>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</si>
  <si>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</si>
  <si>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</si>
  <si>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</si>
  <si>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</si>
  <si>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</si>
  <si>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</si>
  <si>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</si>
  <si>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</si>
  <si>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</si>
  <si>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</si>
  <si>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</si>
  <si>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</si>
  <si>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</si>
  <si>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</si>
  <si>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</si>
  <si>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</si>
  <si>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</si>
  <si>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</si>
  <si>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</si>
  <si>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</si>
  <si>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</si>
  <si>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</si>
  <si>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</si>
  <si>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</si>
  <si>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</si>
  <si>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</si>
  <si>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</si>
  <si>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</si>
  <si>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</si>
  <si>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</si>
  <si>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</si>
  <si>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</si>
  <si>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</si>
  <si>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</si>
  <si>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</si>
  <si>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</si>
  <si>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</si>
  <si>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</si>
  <si>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</si>
  <si>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</si>
  <si>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</si>
  <si>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</si>
  <si>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</si>
  <si>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</si>
  <si>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</si>
  <si>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</si>
  <si>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</si>
  <si>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</si>
  <si>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</si>
  <si>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</si>
  <si>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</si>
  <si>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</si>
  <si>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</si>
  <si>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</si>
  <si>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</si>
  <si>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</si>
  <si>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</si>
  <si>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</si>
  <si>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</si>
  <si>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</si>
  <si>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</si>
  <si>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</si>
  <si>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</si>
  <si>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</si>
  <si>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</si>
  <si>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</si>
  <si>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</si>
  <si>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</si>
  <si>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</si>
  <si>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</si>
  <si>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</si>
  <si>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</si>
  <si>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</si>
  <si>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</si>
  <si>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</si>
  <si>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</si>
  <si>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</si>
  <si>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</si>
  <si>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</si>
  <si>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</si>
  <si>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</si>
  <si>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</si>
  <si>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</si>
  <si>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</si>
  <si>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</si>
  <si>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</si>
  <si>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</si>
  <si>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</si>
  <si>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</si>
  <si>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</si>
  <si>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</si>
  <si>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</si>
  <si>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</si>
  <si>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</si>
  <si>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</si>
  <si>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</si>
  <si>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</si>
  <si>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</si>
  <si>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</si>
  <si>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</si>
  <si>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</si>
  <si>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</si>
  <si>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</si>
  <si>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</si>
  <si>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</si>
  <si>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</si>
  <si>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</si>
  <si>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</si>
  <si>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</si>
  <si>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</si>
  <si>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</si>
  <si>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</si>
  <si>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</si>
  <si>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</si>
  <si>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</si>
  <si>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</si>
  <si>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</si>
  <si>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</si>
  <si>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</si>
  <si>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</si>
  <si>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</si>
  <si>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</si>
  <si>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</si>
  <si>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</si>
  <si>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</si>
  <si>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</si>
  <si>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</si>
  <si>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</si>
  <si>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</si>
  <si>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</si>
  <si>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</si>
  <si>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</si>
  <si>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</si>
  <si>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</si>
  <si>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</si>
  <si>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</si>
  <si>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</si>
  <si>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</si>
  <si>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</si>
  <si>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</si>
  <si>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</si>
  <si>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</si>
  <si>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</si>
  <si>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</si>
  <si>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</si>
  <si>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</si>
  <si>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</si>
  <si>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</si>
  <si>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</si>
  <si>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</si>
  <si>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</si>
  <si>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</si>
  <si>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</si>
  <si>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</si>
  <si>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</si>
  <si>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</si>
  <si>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</si>
  <si>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</si>
  <si>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</si>
  <si>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</si>
  <si>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</si>
  <si>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</si>
  <si>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</si>
  <si>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</si>
  <si>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</si>
  <si>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</si>
  <si>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</si>
  <si>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</si>
  <si>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</si>
  <si>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</si>
  <si>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</si>
  <si>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</si>
  <si>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</si>
  <si>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</si>
  <si>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</si>
  <si>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</si>
  <si>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</si>
  <si>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</si>
  <si>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</si>
  <si>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</si>
  <si>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</si>
  <si>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</si>
  <si>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</si>
  <si>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</si>
  <si>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</si>
  <si>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</si>
  <si>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</si>
  <si>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</si>
  <si>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</si>
  <si>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</si>
  <si>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</si>
  <si>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</si>
  <si>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</si>
  <si>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</si>
  <si>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</si>
  <si>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</si>
  <si>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</si>
  <si>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</si>
  <si>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</si>
  <si>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</si>
  <si>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</si>
  <si>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</si>
  <si>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</si>
  <si>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</si>
  <si>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</si>
  <si>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</si>
  <si>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</si>
  <si>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</si>
  <si>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</si>
  <si>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</si>
  <si>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</si>
  <si>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</si>
  <si>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</si>
  <si>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</si>
  <si>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</si>
  <si>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</si>
  <si>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</si>
  <si>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</si>
  <si>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</si>
  <si>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</si>
  <si>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</si>
  <si>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</si>
  <si>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</si>
  <si>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</si>
  <si>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</si>
  <si>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</si>
  <si>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</si>
  <si>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</si>
  <si>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</si>
  <si>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</si>
  <si>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</si>
  <si>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</si>
  <si>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</si>
  <si>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</si>
  <si>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</si>
  <si>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</si>
  <si>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</si>
  <si>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</si>
  <si>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</si>
  <si>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</si>
  <si>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</si>
  <si>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</si>
  <si>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</si>
  <si>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</si>
  <si>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</si>
  <si>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</si>
  <si>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</si>
  <si>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</si>
  <si>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</si>
  <si>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</si>
  <si>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</si>
  <si>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</si>
  <si>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</si>
  <si>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</si>
  <si>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</si>
  <si>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</si>
  <si>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</si>
  <si>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</si>
  <si>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</si>
  <si>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</si>
  <si>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</si>
  <si>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</si>
  <si>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</si>
  <si>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</si>
  <si>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</si>
  <si>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</si>
  <si>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</si>
  <si>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</si>
  <si>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</si>
  <si>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</si>
  <si>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</si>
  <si>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</si>
  <si>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</si>
  <si>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</si>
  <si>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</si>
  <si>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</si>
  <si>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</si>
  <si>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</si>
  <si>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</si>
  <si>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</si>
  <si>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</si>
  <si>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</si>
  <si>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</si>
  <si>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</si>
  <si>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</si>
  <si>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</si>
  <si>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</si>
  <si>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</si>
  <si>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</si>
  <si>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</si>
  <si>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</si>
  <si>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</si>
  <si>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</si>
  <si>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</si>
  <si>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</si>
  <si>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</si>
  <si>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</si>
  <si>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</si>
  <si>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</si>
  <si>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</si>
  <si>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</si>
  <si>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</si>
  <si>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</si>
  <si>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</si>
  <si>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</si>
  <si>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</si>
  <si>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</si>
  <si>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</si>
  <si>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</si>
  <si>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</si>
  <si>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</si>
  <si>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</si>
  <si>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</si>
  <si>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</si>
  <si>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</si>
  <si>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</si>
  <si>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</si>
  <si>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</si>
  <si>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</si>
  <si>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</si>
  <si>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</si>
  <si>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</si>
  <si>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</si>
  <si>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</si>
  <si>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</si>
  <si>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</si>
  <si>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</si>
  <si>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</si>
  <si>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</si>
  <si>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</si>
  <si>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</si>
  <si>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</si>
  <si>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</si>
  <si>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</si>
  <si>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</si>
  <si>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</si>
  <si>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</si>
  <si>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</si>
  <si>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</si>
  <si>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</si>
  <si>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</si>
  <si>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</si>
  <si>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</si>
  <si>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</si>
  <si>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</si>
  <si>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</si>
  <si>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</si>
  <si>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</si>
  <si>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</si>
  <si>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</si>
  <si>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</si>
  <si>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</si>
  <si>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</si>
  <si>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</si>
  <si>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</si>
  <si>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</si>
  <si>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</si>
  <si>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</si>
  <si>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</si>
  <si>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</si>
  <si>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</si>
  <si>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</si>
  <si>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</si>
  <si>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</si>
  <si>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</si>
  <si>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</si>
  <si>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</si>
  <si>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</si>
  <si>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</si>
  <si>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</si>
  <si>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</si>
  <si>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</si>
  <si>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</si>
  <si>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</si>
  <si>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</si>
  <si>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</si>
  <si>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</si>
  <si>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</si>
  <si>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</si>
  <si>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</si>
  <si>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</si>
  <si>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</si>
  <si>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</si>
  <si>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</si>
  <si>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</si>
  <si>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</si>
  <si>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</si>
  <si>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</si>
  <si>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</si>
  <si>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</si>
  <si>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</si>
  <si>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</si>
  <si>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</si>
  <si>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</si>
  <si>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</si>
  <si>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</si>
  <si>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</si>
  <si>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</si>
  <si>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</si>
  <si>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</si>
  <si>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</si>
  <si>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</si>
  <si>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</si>
  <si>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</si>
  <si>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</si>
  <si>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</si>
  <si>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</si>
  <si>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</si>
  <si>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</si>
  <si>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</si>
  <si>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</si>
  <si>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</si>
  <si>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</si>
  <si>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</si>
  <si>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</si>
  <si>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</si>
  <si>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</si>
  <si>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</si>
  <si>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</si>
  <si>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</si>
  <si>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</si>
  <si>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</si>
  <si>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</si>
  <si>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</si>
  <si>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</si>
  <si>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</si>
  <si>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</si>
  <si>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</si>
  <si>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</si>
  <si>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</si>
  <si>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</si>
  <si>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</si>
  <si>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</si>
  <si>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</si>
  <si>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</si>
  <si>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</si>
  <si>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</si>
  <si>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</si>
  <si>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</si>
  <si>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</si>
  <si>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</si>
  <si>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</si>
  <si>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</si>
  <si>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</si>
  <si>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</si>
  <si>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</si>
  <si>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</si>
  <si>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</si>
  <si>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</si>
  <si>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</si>
  <si>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</si>
  <si>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</si>
  <si>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</si>
  <si>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</si>
  <si>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</si>
  <si>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</si>
  <si>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</si>
  <si>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</si>
  <si>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</si>
  <si>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</si>
  <si>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</si>
  <si>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</si>
  <si>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</si>
  <si>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</si>
  <si>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</si>
  <si>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</si>
  <si>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</si>
  <si>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</si>
  <si>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</si>
  <si>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</si>
  <si>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</si>
  <si>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</si>
  <si>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</si>
  <si>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</si>
  <si>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</si>
  <si>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</si>
  <si>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</si>
  <si>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</si>
  <si>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</si>
  <si>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</si>
  <si>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</si>
  <si>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</si>
  <si>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</si>
  <si>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</si>
  <si>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</si>
  <si>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</si>
  <si>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</si>
  <si>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</si>
  <si>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</si>
  <si>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</si>
  <si>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</si>
  <si>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</si>
  <si>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</si>
  <si>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</si>
  <si>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</si>
  <si>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</si>
  <si>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</si>
  <si>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</si>
  <si>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</si>
  <si>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</si>
  <si>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</si>
  <si>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</si>
  <si>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</si>
  <si>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</si>
  <si>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</si>
  <si>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</si>
  <si>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</si>
  <si>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</si>
  <si>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</si>
  <si>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</si>
  <si>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</si>
  <si>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</si>
  <si>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</si>
  <si>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</si>
  <si>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</si>
  <si>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</si>
  <si>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</si>
  <si>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</si>
  <si>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</si>
  <si>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</si>
  <si>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</si>
  <si>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</si>
  <si>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</si>
  <si>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</si>
  <si>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</si>
  <si>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</si>
  <si>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</si>
  <si>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</si>
  <si>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</si>
  <si>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</si>
  <si>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</si>
  <si>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</si>
  <si>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</si>
  <si>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</si>
  <si>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</si>
  <si>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</si>
  <si>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</si>
  <si>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</si>
  <si>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</si>
  <si>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</si>
  <si>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</si>
  <si>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</si>
  <si>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</si>
  <si>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</si>
  <si>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</si>
  <si>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</si>
  <si>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</si>
  <si>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</si>
  <si>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</si>
  <si>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</si>
  <si>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</si>
  <si>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</si>
  <si>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</si>
  <si>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</si>
  <si>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</si>
  <si>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</si>
  <si>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</si>
  <si>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</si>
  <si>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</si>
  <si>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</si>
  <si>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</si>
  <si>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</si>
  <si>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</si>
  <si>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</si>
  <si>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</si>
  <si>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</si>
  <si>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</si>
  <si>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</si>
  <si>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</si>
  <si>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</si>
  <si>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</si>
  <si>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</si>
  <si>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</si>
  <si>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</si>
  <si>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</si>
  <si>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</si>
  <si>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</si>
  <si>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</si>
  <si>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</si>
  <si>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</si>
  <si>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</si>
  <si>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</si>
  <si>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</si>
  <si>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</si>
  <si>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</si>
  <si>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</si>
  <si>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</si>
  <si>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</si>
  <si>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</si>
  <si>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</si>
  <si>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</si>
  <si>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</si>
  <si>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</si>
  <si>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</si>
  <si>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</si>
  <si>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</si>
  <si>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</si>
  <si>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</si>
  <si>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</si>
  <si>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</si>
  <si>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</si>
  <si>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</si>
  <si>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</si>
  <si>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</si>
  <si>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</si>
  <si>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</si>
  <si>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</si>
  <si>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</si>
  <si>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</si>
  <si>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</si>
  <si>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</si>
  <si>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</si>
  <si>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</si>
  <si>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</si>
  <si>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</si>
  <si>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</si>
  <si>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</si>
  <si>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</si>
  <si>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</si>
  <si>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</si>
  <si>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</si>
  <si>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</si>
  <si>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</si>
  <si>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</si>
  <si>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</si>
  <si>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</si>
  <si>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</si>
  <si>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</si>
  <si>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</si>
  <si>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</si>
  <si>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</si>
  <si>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</si>
  <si>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</si>
  <si>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</si>
  <si>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</si>
  <si>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</si>
  <si>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</si>
  <si>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</si>
  <si>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</si>
  <si>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</si>
  <si>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</si>
  <si>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</si>
  <si>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</si>
  <si>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</si>
  <si>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</si>
  <si>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</si>
  <si>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</si>
  <si>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</si>
  <si>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</si>
  <si>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</si>
  <si>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</si>
  <si>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</si>
  <si>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</si>
  <si>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</si>
  <si>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</si>
  <si>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</si>
  <si>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</si>
  <si>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</si>
  <si>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</si>
  <si>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</si>
  <si>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</si>
  <si>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</si>
  <si>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</si>
  <si>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</si>
  <si>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</si>
  <si>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</si>
  <si>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</si>
  <si>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</si>
  <si>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</si>
  <si>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</si>
  <si>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</si>
  <si>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</si>
  <si>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</si>
  <si>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</si>
  <si>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</si>
  <si>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</si>
  <si>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</si>
  <si>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</si>
  <si>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</si>
  <si>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</si>
  <si>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</si>
  <si>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</si>
  <si>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</si>
  <si>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</si>
  <si>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</si>
  <si>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</si>
  <si>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</si>
  <si>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</si>
  <si>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</si>
  <si>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</si>
  <si>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</si>
  <si>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</si>
  <si>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</si>
  <si>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</si>
  <si>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</si>
  <si>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</si>
  <si>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</si>
  <si>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</si>
  <si>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</si>
  <si>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</si>
  <si>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</si>
  <si>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</si>
  <si>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</si>
  <si>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</si>
  <si>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</si>
  <si>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</si>
  <si>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</si>
  <si>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</si>
  <si>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</si>
  <si>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</si>
  <si>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</si>
  <si>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</si>
  <si>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</si>
  <si>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</si>
  <si>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</si>
  <si>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</si>
  <si>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</si>
  <si>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</si>
  <si>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</si>
  <si>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</si>
  <si>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</si>
  <si>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</si>
  <si>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</si>
  <si>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</si>
  <si>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</si>
  <si>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</si>
  <si>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</si>
  <si>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</si>
  <si>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</si>
  <si>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</si>
  <si>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</si>
  <si>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</si>
  <si>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</si>
  <si>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</si>
  <si>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</si>
  <si>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</si>
  <si>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</si>
  <si>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</si>
  <si>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</si>
  <si>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</si>
  <si>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</si>
  <si>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</si>
  <si>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</si>
  <si>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</si>
  <si>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</si>
  <si>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</si>
  <si>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</si>
  <si>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</si>
  <si>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</si>
  <si>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</si>
  <si>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</si>
  <si>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</si>
  <si>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</si>
  <si>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</si>
  <si>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</si>
  <si>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</si>
  <si>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</si>
  <si>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</si>
  <si>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</si>
  <si>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</si>
  <si>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</si>
  <si>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</si>
  <si>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</si>
  <si>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</si>
  <si>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</si>
  <si>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</si>
  <si>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</si>
  <si>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</si>
  <si>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</si>
  <si>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</si>
  <si>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</si>
  <si>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</si>
  <si>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</si>
  <si>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</si>
  <si>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</si>
  <si>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</si>
  <si>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</si>
  <si>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</si>
  <si>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</si>
  <si>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</si>
  <si>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</si>
  <si>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</si>
  <si>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</si>
  <si>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</si>
  <si>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</si>
  <si>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</si>
  <si>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</si>
  <si>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</si>
  <si>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</si>
  <si>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</si>
  <si>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</si>
  <si>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</si>
  <si>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</si>
  <si>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</si>
  <si>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</si>
  <si>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</si>
  <si>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</si>
  <si>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</si>
  <si>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</si>
  <si>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</si>
  <si>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</si>
  <si>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</si>
  <si>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</si>
  <si>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</si>
  <si>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</si>
  <si>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</si>
  <si>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</si>
  <si>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</si>
  <si>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</si>
  <si>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</si>
  <si>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</si>
  <si>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</si>
  <si>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</si>
  <si>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</si>
  <si>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</si>
  <si>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</si>
  <si>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</si>
  <si>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</si>
  <si>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</si>
  <si>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</si>
  <si>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</si>
  <si>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</si>
  <si>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</si>
  <si>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</si>
  <si>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</si>
  <si>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</si>
  <si>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</si>
  <si>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</si>
  <si>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</si>
  <si>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</si>
  <si>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</si>
  <si>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</si>
  <si>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</si>
  <si>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</si>
  <si>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</si>
  <si>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</si>
  <si>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</si>
  <si>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</si>
  <si>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</si>
  <si>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</si>
  <si>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</si>
  <si>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</si>
  <si>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</si>
  <si>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</si>
  <si>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</si>
  <si>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</si>
  <si>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</si>
  <si>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</si>
  <si>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</si>
  <si>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</si>
  <si>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</si>
  <si>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</si>
  <si>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</si>
  <si>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</si>
  <si>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</si>
  <si>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</si>
  <si>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</si>
  <si>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</si>
  <si>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</si>
  <si>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</si>
  <si>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</si>
  <si>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</si>
  <si>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</si>
  <si>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</si>
  <si>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</si>
  <si>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</si>
  <si>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</si>
  <si>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</si>
  <si>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</si>
  <si>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</si>
  <si>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</si>
  <si>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</si>
  <si>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</si>
  <si>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</si>
  <si>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</si>
  <si>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</si>
  <si>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</si>
  <si>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</si>
  <si>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</si>
  <si>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</si>
  <si>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</si>
  <si>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</si>
  <si>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</si>
  <si>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</si>
  <si>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</si>
  <si>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</si>
  <si>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</si>
  <si>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</si>
  <si>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</si>
  <si>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</si>
  <si>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</si>
  <si>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</si>
  <si>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</si>
  <si>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</si>
  <si>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</si>
  <si>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</si>
  <si>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</si>
  <si>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</si>
  <si>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</si>
  <si>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</si>
  <si>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</si>
  <si>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</si>
  <si>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</si>
  <si>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</si>
  <si>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</si>
  <si>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</si>
  <si>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</si>
  <si>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</si>
  <si>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</si>
  <si>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</si>
  <si>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</si>
  <si>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</si>
  <si>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</si>
  <si>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</si>
  <si>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</si>
  <si>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</si>
  <si>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</si>
  <si>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</si>
  <si>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</si>
  <si>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</si>
  <si>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</si>
  <si>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</si>
  <si>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</si>
  <si>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</si>
  <si>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</si>
  <si>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</si>
  <si>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</si>
  <si>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</si>
  <si>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</si>
  <si>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</si>
  <si>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</si>
  <si>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</si>
  <si>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</si>
  <si>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</si>
  <si>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</si>
  <si>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</si>
  <si>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</si>
  <si>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</si>
  <si>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</si>
  <si>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</si>
  <si>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</si>
  <si>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</si>
  <si>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</si>
  <si>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</si>
  <si>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</si>
  <si>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</si>
  <si>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</si>
  <si>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</si>
  <si>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</si>
  <si>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</si>
  <si>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</si>
  <si>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</si>
  <si>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</si>
  <si>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</si>
  <si>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</si>
  <si>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</si>
  <si>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</si>
  <si>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</si>
  <si>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</si>
  <si>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</si>
  <si>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</si>
  <si>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</si>
  <si>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</si>
  <si>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</si>
  <si>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</si>
  <si>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</si>
  <si>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</si>
  <si>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</si>
  <si>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</si>
  <si>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</si>
  <si>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</si>
  <si>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</si>
  <si>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</si>
  <si>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</si>
  <si>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</si>
  <si>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</si>
  <si>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</si>
  <si>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</si>
  <si>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</si>
  <si>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</si>
  <si>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</si>
  <si>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</si>
  <si>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</si>
  <si>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</si>
  <si>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</si>
  <si>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</si>
  <si>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</si>
  <si>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</si>
  <si>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</si>
  <si>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</si>
  <si>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</si>
  <si>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</si>
  <si>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</si>
  <si>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</si>
  <si>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</si>
  <si>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</si>
  <si>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</si>
  <si>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</si>
  <si>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</si>
  <si>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</si>
  <si>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</si>
  <si>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</si>
  <si>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</si>
  <si>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</si>
  <si>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</si>
  <si>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</si>
  <si>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</si>
  <si>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</si>
  <si>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</si>
  <si>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</si>
  <si>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</si>
  <si>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</si>
  <si>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</si>
  <si>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</si>
  <si>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</si>
  <si>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</si>
  <si>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</si>
  <si>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</si>
  <si>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</si>
  <si>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</si>
  <si>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</si>
  <si>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</si>
  <si>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</si>
  <si>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</si>
  <si>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</si>
  <si>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</si>
  <si>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</si>
  <si>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</si>
  <si>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</si>
  <si>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</si>
  <si>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</si>
  <si>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</si>
  <si>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</si>
  <si>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</si>
  <si>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</si>
  <si>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</si>
  <si>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</si>
  <si>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</si>
  <si>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</si>
  <si>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</si>
  <si>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</si>
  <si>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</si>
  <si>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</si>
  <si>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</si>
  <si>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</si>
  <si>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</si>
  <si>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</si>
  <si>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</si>
  <si>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</si>
  <si>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</si>
  <si>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</si>
  <si>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</si>
  <si>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</si>
  <si>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</si>
  <si>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</si>
  <si>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</si>
  <si>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</si>
  <si>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</si>
  <si>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</si>
  <si>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</si>
  <si>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</si>
  <si>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</si>
  <si>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</si>
  <si>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</si>
  <si>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</si>
  <si>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</si>
  <si>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</si>
  <si>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</si>
  <si>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</si>
  <si>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</si>
  <si>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</si>
  <si>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</si>
  <si>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</si>
  <si>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</si>
  <si>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</si>
  <si>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</si>
  <si>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</si>
  <si>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</si>
  <si>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</si>
  <si>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</si>
  <si>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</si>
  <si>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</si>
  <si>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</si>
  <si>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</si>
  <si>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</si>
  <si>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</si>
  <si>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</si>
  <si>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</si>
  <si>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</si>
  <si>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</si>
  <si>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</si>
  <si>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</si>
  <si>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</si>
  <si>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</si>
  <si>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</si>
  <si>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</si>
  <si>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</si>
  <si>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</si>
  <si>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</si>
  <si>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</si>
  <si>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</si>
  <si>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</si>
  <si>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</si>
  <si>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</si>
  <si>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</si>
  <si>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</si>
  <si>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</si>
  <si>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</si>
  <si>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</si>
  <si>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</si>
  <si>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</si>
  <si>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</si>
  <si>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</si>
  <si>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</si>
  <si>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</si>
  <si>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</si>
  <si>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</si>
  <si>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</si>
  <si>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</si>
  <si>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</si>
  <si>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</si>
  <si>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</si>
  <si>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</si>
  <si>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</si>
  <si>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</si>
  <si>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</si>
  <si>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</si>
  <si>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</si>
  <si>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</si>
  <si>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</si>
  <si>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</si>
  <si>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</si>
  <si>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</si>
  <si>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</si>
  <si>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</si>
  <si>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</si>
  <si>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</si>
  <si>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</si>
  <si>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</si>
  <si>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</si>
  <si>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</si>
  <si>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</si>
  <si>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</si>
  <si>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</si>
  <si>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</si>
  <si>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</si>
  <si>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</si>
  <si>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</si>
  <si>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</si>
  <si>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</si>
  <si>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</si>
  <si>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</si>
  <si>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</si>
  <si>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</si>
  <si>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</si>
  <si>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</si>
  <si>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</si>
  <si>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</si>
  <si>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</si>
  <si>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</si>
  <si>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</si>
  <si>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</si>
  <si>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</si>
  <si>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</si>
  <si>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</si>
  <si>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</si>
  <si>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</si>
  <si>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</si>
  <si>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</si>
  <si>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</si>
  <si>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</si>
  <si>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</si>
  <si>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</si>
  <si>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</si>
  <si>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</si>
  <si>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</si>
  <si>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</si>
  <si>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</si>
  <si>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</si>
  <si>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</si>
  <si>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</si>
  <si>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</si>
  <si>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</si>
  <si>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</si>
  <si>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</si>
  <si>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</si>
  <si>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</si>
  <si>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</si>
  <si>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</si>
  <si>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</si>
  <si>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</si>
  <si>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</si>
  <si>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</si>
  <si>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</si>
  <si>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</si>
  <si>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</si>
  <si>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</si>
  <si>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</si>
  <si>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</si>
  <si>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</si>
  <si>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</si>
  <si>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</si>
  <si>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</si>
  <si>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</si>
  <si>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</si>
  <si>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</si>
  <si>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</si>
  <si>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</si>
  <si>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</si>
  <si>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</si>
  <si>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</si>
  <si>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</si>
  <si>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</si>
  <si>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</si>
  <si>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</si>
  <si>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</si>
  <si>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</si>
  <si>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</si>
  <si>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</si>
  <si>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</si>
  <si>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</si>
  <si>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</si>
  <si>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</si>
  <si>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</si>
  <si>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</si>
  <si>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</si>
  <si>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</si>
  <si>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</si>
  <si>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</si>
  <si>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</si>
  <si>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</si>
  <si>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</si>
  <si>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</si>
  <si>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</si>
  <si>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</si>
  <si>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</si>
  <si>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</si>
  <si>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</si>
  <si>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</si>
  <si>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</si>
  <si>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</si>
  <si>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</si>
  <si>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</si>
  <si>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</si>
  <si>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</si>
  <si>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</si>
  <si>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</si>
  <si>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</si>
  <si>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</si>
  <si>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</si>
  <si>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</si>
  <si>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</si>
  <si>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</si>
  <si>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</si>
  <si>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</si>
  <si>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</si>
  <si>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</si>
  <si>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</si>
  <si>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</si>
  <si>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</si>
  <si>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</si>
  <si>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</si>
  <si>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</si>
  <si>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</si>
  <si>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</si>
  <si>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</si>
  <si>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</si>
  <si>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</si>
  <si>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</si>
  <si>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</si>
  <si>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</si>
  <si>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</si>
  <si>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</si>
  <si>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</si>
  <si>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</si>
  <si>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</si>
  <si>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</si>
  <si>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</si>
  <si>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</si>
  <si>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</si>
  <si>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</si>
  <si>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</si>
  <si>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</si>
  <si>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</si>
  <si>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</si>
  <si>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</si>
  <si>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</si>
  <si>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</si>
  <si>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</si>
  <si>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</si>
  <si>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</si>
  <si>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</si>
  <si>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</si>
  <si>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</si>
  <si>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</si>
  <si>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</si>
  <si>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</si>
  <si>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</si>
  <si>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</si>
  <si>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</si>
  <si>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</si>
  <si>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</si>
  <si>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</si>
  <si>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</si>
  <si>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</si>
  <si>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</si>
  <si>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</si>
  <si>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</si>
  <si>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</si>
  <si>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</si>
  <si>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</si>
  <si>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</si>
  <si>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</si>
  <si>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</si>
  <si>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</si>
  <si>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</si>
  <si>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</si>
  <si>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</si>
  <si>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</si>
  <si>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</si>
  <si>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</si>
  <si>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</si>
  <si>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</si>
  <si>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</si>
  <si>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</si>
  <si>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</si>
  <si>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</si>
  <si>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</si>
  <si>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</si>
  <si>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</si>
  <si>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</si>
  <si>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</si>
  <si>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</si>
  <si>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</si>
  <si>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</si>
  <si>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</si>
  <si>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</si>
  <si>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</si>
  <si>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</si>
  <si>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</si>
  <si>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</si>
  <si>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</si>
  <si>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</si>
  <si>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</si>
  <si>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</si>
  <si>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</si>
  <si>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</si>
  <si>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</si>
  <si>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</si>
  <si>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</si>
  <si>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</si>
  <si>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</si>
  <si>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</si>
  <si>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</si>
  <si>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</si>
  <si>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</si>
  <si>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</si>
  <si>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</si>
  <si>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</si>
  <si>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</si>
  <si>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</si>
  <si>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</si>
  <si>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</si>
  <si>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</si>
  <si>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</si>
  <si>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</si>
  <si>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</si>
  <si>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</si>
  <si>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</si>
  <si>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</si>
  <si>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</si>
  <si>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</si>
  <si>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</si>
  <si>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</si>
  <si>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</si>
  <si>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</si>
  <si>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</si>
  <si>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</si>
  <si>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</si>
  <si>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</si>
  <si>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</si>
  <si>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</si>
  <si>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</si>
  <si>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</si>
  <si>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</si>
  <si>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</si>
  <si>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</si>
  <si>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</si>
  <si>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</si>
  <si>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</si>
  <si>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</si>
  <si>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</si>
  <si>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</si>
  <si>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</si>
  <si>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</si>
  <si>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</si>
  <si>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</si>
  <si>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</si>
  <si>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</si>
  <si>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</si>
  <si>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</si>
  <si>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</si>
  <si>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</si>
  <si>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</si>
  <si>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</si>
  <si>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</si>
  <si>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</si>
  <si>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</si>
  <si>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</si>
  <si>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</si>
  <si>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</si>
  <si>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</si>
  <si>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</si>
  <si>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</si>
  <si>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</si>
  <si>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</si>
  <si>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</si>
  <si>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</si>
  <si>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</si>
  <si>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</si>
  <si>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</si>
  <si>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</si>
  <si>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</si>
  <si>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</si>
  <si>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</si>
  <si>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</si>
  <si>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</si>
  <si>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</si>
  <si>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</si>
  <si>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</si>
  <si>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</si>
  <si>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</si>
  <si>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</si>
  <si>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</si>
  <si>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</si>
  <si>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</si>
  <si>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</si>
  <si>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</si>
  <si>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</si>
  <si>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</si>
  <si>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</si>
  <si>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</si>
  <si>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</si>
  <si>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</si>
  <si>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</si>
  <si>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</si>
  <si>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</si>
  <si>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</si>
  <si>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</si>
  <si>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</si>
  <si>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</si>
  <si>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</si>
  <si>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</si>
  <si>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</si>
  <si>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</si>
  <si>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</si>
  <si>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</si>
  <si>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</si>
  <si>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</si>
  <si>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</si>
  <si>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</si>
  <si>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</si>
  <si>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</si>
  <si>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</si>
  <si>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</si>
  <si>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</si>
  <si>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</si>
  <si>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</si>
  <si>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</si>
  <si>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</si>
  <si>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</si>
  <si>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</si>
  <si>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</si>
  <si>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</si>
  <si>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</si>
  <si>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</si>
  <si>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</si>
  <si>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</si>
  <si>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</si>
  <si>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</si>
  <si>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</si>
  <si>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</si>
  <si>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</si>
  <si>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</si>
  <si>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</si>
  <si>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</si>
  <si>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</si>
  <si>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</si>
  <si>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</si>
  <si>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</si>
  <si>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</si>
  <si>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</si>
  <si>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</si>
  <si>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</si>
  <si>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</si>
  <si>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</si>
  <si>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</si>
  <si>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</si>
  <si>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</si>
  <si>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</si>
  <si>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</si>
  <si>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</si>
  <si>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</si>
  <si>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</si>
  <si>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</si>
  <si>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</si>
  <si>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</si>
  <si>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</si>
  <si>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</si>
  <si>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</si>
  <si>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</si>
  <si>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</si>
  <si>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</si>
  <si>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</si>
  <si>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</si>
  <si>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</si>
  <si>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</si>
  <si>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</si>
  <si>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</si>
  <si>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</si>
  <si>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</si>
  <si>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</si>
  <si>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</si>
  <si>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</si>
  <si>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</si>
  <si>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</si>
  <si>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</si>
  <si>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</si>
  <si>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</si>
  <si>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</si>
  <si>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</si>
  <si>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</si>
  <si>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</si>
  <si>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</si>
  <si>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</si>
  <si>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</si>
  <si>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</si>
  <si>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</si>
  <si>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</si>
  <si>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</si>
  <si>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</si>
  <si>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</si>
  <si>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</si>
  <si>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</si>
  <si>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</si>
  <si>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</si>
  <si>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</si>
  <si>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</si>
  <si>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</si>
  <si>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</si>
  <si>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</si>
  <si>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</si>
  <si>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</si>
  <si>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</si>
  <si>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</si>
  <si>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</si>
  <si>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</si>
  <si>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</si>
  <si>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</si>
  <si>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</si>
  <si>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</si>
  <si>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</si>
  <si>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</si>
  <si>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</si>
  <si>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</si>
  <si>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</si>
  <si>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</si>
  <si>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</si>
  <si>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</si>
  <si>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</si>
  <si>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</si>
  <si>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</si>
  <si>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</si>
  <si>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</si>
  <si>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</si>
  <si>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</si>
  <si>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</si>
  <si>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</si>
  <si>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</si>
  <si>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</si>
  <si>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</si>
  <si>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</si>
  <si>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</si>
  <si>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</si>
  <si>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</si>
  <si>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</si>
  <si>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</si>
  <si>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</si>
  <si>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</si>
  <si>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</si>
  <si>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</si>
  <si>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</si>
  <si>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</si>
  <si>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</si>
  <si>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</si>
  <si>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</si>
  <si>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</si>
  <si>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</si>
  <si>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</si>
  <si>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</si>
  <si>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</si>
  <si>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</si>
  <si>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</si>
  <si>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</si>
  <si>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</si>
  <si>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</si>
  <si>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</si>
  <si>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</si>
  <si>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</si>
  <si>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</si>
  <si>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</si>
  <si>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</si>
  <si>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</si>
  <si>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</si>
  <si>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</si>
  <si>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</si>
  <si>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</si>
  <si>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</si>
  <si>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</si>
  <si>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</si>
  <si>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</si>
  <si>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</si>
  <si>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</si>
  <si>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</si>
  <si>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</si>
  <si>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</si>
  <si>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</si>
  <si>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</si>
  <si>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</si>
  <si>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</si>
  <si>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</si>
  <si>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</si>
  <si>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</si>
  <si>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</si>
  <si>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</si>
  <si>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</si>
  <si>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</si>
  <si>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</si>
  <si>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</si>
  <si>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</si>
  <si>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</si>
  <si>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</si>
  <si>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</si>
  <si>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</si>
  <si>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</si>
  <si>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</si>
  <si>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</si>
  <si>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</si>
  <si>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</si>
  <si>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</si>
  <si>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</si>
  <si>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</si>
  <si>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</si>
  <si>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</si>
  <si>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</si>
  <si>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</si>
  <si>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</si>
  <si>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</si>
  <si>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</si>
  <si>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</si>
  <si>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</si>
  <si>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</si>
  <si>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</si>
  <si>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</si>
  <si>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</si>
  <si>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</si>
  <si>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</si>
  <si>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</si>
  <si>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</si>
  <si>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</si>
  <si>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</si>
  <si>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</si>
  <si>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</si>
  <si>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</si>
  <si>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</si>
  <si>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</si>
  <si>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</si>
  <si>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</si>
  <si>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</si>
  <si>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</si>
  <si>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</si>
  <si>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</si>
  <si>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</si>
  <si>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</si>
  <si>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</si>
  <si>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</si>
  <si>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</si>
  <si>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</si>
  <si>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</si>
  <si>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</si>
  <si>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</si>
  <si>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</si>
  <si>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</si>
  <si>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</si>
  <si>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</si>
  <si>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</si>
  <si>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</si>
  <si>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</si>
  <si>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</si>
  <si>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</si>
  <si>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</si>
  <si>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</si>
  <si>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</si>
  <si>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</si>
  <si>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</si>
  <si>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</si>
  <si>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</si>
  <si>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</si>
  <si>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</si>
  <si>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</si>
  <si>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</si>
  <si>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</si>
  <si>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</si>
  <si>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</si>
  <si>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</si>
  <si>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</si>
  <si>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</si>
  <si>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</si>
  <si>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</si>
  <si>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</si>
  <si>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</si>
  <si>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</si>
  <si>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</si>
  <si>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</si>
  <si>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</si>
  <si>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</si>
  <si>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</si>
  <si>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</si>
  <si>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</si>
  <si>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</si>
  <si>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</si>
  <si>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</si>
  <si>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</si>
  <si>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</si>
  <si>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</si>
  <si>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</si>
  <si>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</si>
  <si>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</si>
  <si>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</si>
  <si>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</si>
  <si>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</si>
  <si>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</si>
  <si>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</si>
  <si>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</si>
  <si>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</si>
  <si>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</si>
  <si>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</si>
  <si>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</si>
  <si>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</si>
  <si>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</si>
  <si>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</si>
  <si>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</si>
  <si>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</si>
  <si>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</si>
  <si>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</si>
  <si>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</si>
  <si>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</si>
  <si>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</si>
  <si>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</si>
  <si>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</si>
  <si>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</si>
  <si>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</si>
  <si>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</si>
  <si>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</si>
  <si>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</si>
  <si>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</si>
  <si>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</si>
  <si>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</si>
  <si>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</si>
  <si>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</si>
  <si>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</si>
  <si>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</si>
  <si>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</si>
  <si>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</si>
  <si>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</si>
  <si>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</si>
  <si>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</si>
  <si>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</si>
  <si>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</si>
  <si>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</si>
  <si>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</si>
  <si>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</si>
  <si>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</si>
  <si>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</si>
  <si>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</si>
  <si>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</si>
  <si>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</si>
  <si>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</si>
  <si>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</si>
  <si>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</si>
  <si>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</si>
  <si>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</si>
  <si>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</si>
  <si>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</si>
  <si>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</si>
  <si>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</si>
  <si>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</si>
  <si>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</si>
  <si>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</si>
  <si>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</si>
  <si>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</si>
  <si>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</si>
  <si>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</si>
  <si>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</si>
  <si>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</si>
  <si>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</si>
  <si>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</si>
  <si>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</si>
  <si>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</si>
  <si>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</si>
  <si>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</si>
  <si>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</si>
  <si>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</si>
  <si>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</si>
  <si>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</si>
  <si>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</si>
  <si>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</si>
  <si>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</si>
  <si>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</si>
  <si>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</si>
  <si>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</si>
  <si>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</si>
  <si>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</si>
  <si>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</si>
  <si>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</si>
  <si>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</si>
  <si>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</si>
  <si>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</si>
  <si>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</si>
  <si>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</si>
  <si>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</si>
  <si>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</si>
  <si>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</si>
  <si>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</si>
  <si>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</si>
  <si>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</si>
  <si>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</si>
  <si>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</si>
  <si>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</si>
  <si>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</si>
  <si>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</si>
  <si>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</si>
  <si>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</si>
  <si>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</si>
  <si>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</si>
  <si>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</si>
  <si>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</si>
  <si>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</si>
  <si>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</si>
  <si>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</si>
  <si>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</si>
  <si>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</si>
  <si>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</si>
  <si>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</si>
  <si>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</si>
  <si>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</si>
  <si>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</si>
  <si>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</si>
  <si>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</si>
  <si>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</si>
  <si>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</si>
  <si>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</si>
  <si>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</si>
  <si>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</si>
  <si>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</si>
  <si>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</si>
  <si>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</si>
  <si>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</si>
  <si>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</si>
  <si>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</si>
  <si>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</si>
  <si>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</si>
  <si>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</si>
  <si>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</si>
  <si>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</si>
  <si>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</si>
  <si>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</si>
  <si>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</si>
  <si>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</si>
  <si>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</si>
  <si>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</si>
  <si>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</si>
  <si>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</si>
  <si>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</si>
  <si>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</si>
  <si>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</si>
  <si>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</si>
  <si>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</si>
  <si>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</si>
  <si>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</si>
  <si>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</si>
  <si>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</si>
  <si>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</si>
  <si>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</si>
  <si>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</si>
  <si>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</si>
  <si>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</si>
  <si>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</si>
  <si>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</si>
  <si>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</si>
  <si>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</si>
  <si>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</si>
  <si>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</si>
  <si>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</si>
  <si>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</si>
  <si>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</si>
  <si>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</si>
  <si>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</si>
  <si>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</si>
  <si>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</si>
  <si>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</si>
  <si>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</si>
  <si>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</si>
  <si>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</si>
  <si>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</si>
  <si>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</si>
  <si>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</si>
  <si>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</si>
  <si>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</si>
  <si>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</si>
  <si>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</si>
  <si>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</si>
  <si>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</si>
  <si>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</si>
  <si>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</si>
  <si>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</si>
  <si>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</si>
  <si>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</si>
  <si>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</si>
  <si>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</si>
  <si>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</si>
  <si>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</si>
  <si>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</si>
  <si>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</si>
  <si>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</si>
  <si>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</si>
  <si>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</si>
  <si>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</si>
  <si>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</si>
  <si>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</si>
  <si>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</si>
  <si>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</si>
  <si>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</si>
  <si>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</si>
  <si>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</si>
  <si>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</si>
  <si>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</si>
  <si>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</si>
  <si>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</si>
  <si>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</si>
  <si>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</si>
  <si>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</si>
  <si>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</si>
  <si>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</si>
  <si>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</si>
  <si>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</si>
  <si>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</si>
  <si>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</si>
  <si>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</si>
  <si>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</si>
  <si>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</si>
  <si>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</si>
  <si>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</si>
  <si>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</si>
  <si>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</si>
  <si>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</si>
  <si>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</si>
  <si>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</si>
  <si>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</si>
  <si>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</si>
  <si>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</si>
  <si>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</si>
  <si>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</si>
  <si>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</si>
  <si>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</si>
  <si>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</si>
  <si>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</si>
  <si>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</si>
  <si>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</si>
  <si>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</si>
  <si>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</si>
  <si>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</si>
  <si>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</si>
  <si>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</si>
  <si>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</si>
  <si>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</si>
  <si>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</si>
  <si>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</si>
  <si>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</si>
  <si>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</si>
  <si>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</si>
  <si>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</si>
  <si>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</si>
  <si>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</si>
  <si>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</si>
  <si>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</si>
  <si>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</si>
  <si>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</si>
  <si>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</si>
  <si>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</si>
  <si>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</si>
  <si>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</si>
  <si>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</si>
  <si>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</si>
  <si>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</si>
  <si>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</si>
  <si>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</si>
  <si>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</si>
  <si>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</si>
  <si>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</si>
  <si>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</si>
  <si>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</si>
  <si>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</si>
  <si>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</si>
  <si>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</si>
  <si>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</si>
  <si>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</si>
  <si>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</si>
  <si>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</si>
  <si>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</si>
  <si>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</si>
  <si>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</si>
  <si>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</si>
  <si>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</si>
  <si>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</si>
  <si>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</si>
  <si>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</si>
  <si>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</si>
  <si>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</si>
  <si>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</si>
  <si>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</si>
  <si>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</si>
  <si>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</si>
  <si>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</si>
  <si>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</si>
  <si>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</si>
  <si>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</si>
  <si>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</si>
  <si>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</si>
  <si>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</si>
  <si>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</si>
  <si>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</si>
  <si>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</si>
  <si>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</si>
  <si>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</si>
  <si>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</si>
  <si>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</si>
  <si>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</si>
  <si>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</si>
  <si>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</si>
  <si>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</si>
  <si>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</si>
  <si>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</si>
  <si>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</si>
  <si>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</si>
  <si>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</si>
  <si>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</si>
  <si>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</si>
  <si>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</si>
  <si>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</si>
  <si>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</si>
  <si>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</si>
  <si>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</si>
  <si>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</si>
  <si>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</si>
  <si>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</si>
  <si>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</si>
  <si>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</si>
  <si>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</si>
  <si>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</si>
  <si>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</si>
  <si>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</si>
  <si>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</si>
  <si>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</si>
  <si>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</si>
  <si>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</si>
  <si>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</si>
  <si>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</si>
  <si>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</si>
  <si>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</si>
  <si>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</si>
  <si>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</si>
  <si>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</si>
  <si>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</si>
  <si>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</si>
  <si>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</si>
  <si>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</si>
  <si>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</si>
  <si>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</si>
  <si>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</si>
  <si>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</si>
  <si>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</si>
  <si>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</si>
  <si>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</si>
  <si>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</si>
  <si>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</si>
  <si>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</si>
  <si>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</si>
  <si>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</si>
  <si>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</si>
  <si>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</si>
  <si>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</si>
  <si>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</si>
  <si>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</si>
  <si>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</si>
  <si>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</si>
  <si>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</si>
  <si>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</si>
  <si>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</si>
  <si>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</si>
  <si>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</si>
  <si>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</si>
  <si>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</si>
  <si>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</si>
  <si>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</si>
  <si>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</si>
  <si>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</si>
  <si>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</si>
  <si>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</si>
  <si>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</si>
  <si>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</si>
  <si>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</si>
  <si>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</si>
  <si>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</si>
  <si>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</si>
  <si>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</si>
  <si>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</si>
  <si>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</si>
  <si>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</si>
  <si>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</si>
  <si>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</si>
  <si>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</si>
  <si>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</si>
  <si>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</si>
  <si>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</si>
  <si>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</si>
  <si>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</si>
  <si>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</si>
  <si>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</si>
  <si>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</si>
  <si>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</si>
  <si>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</si>
  <si>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</si>
  <si>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</si>
  <si>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</si>
  <si>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</si>
  <si>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</si>
  <si>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</si>
  <si>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</si>
  <si>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</si>
  <si>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</si>
  <si>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</si>
  <si>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</si>
  <si>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</si>
  <si>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</si>
  <si>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</si>
  <si>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</si>
  <si>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</si>
  <si>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</si>
  <si>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</si>
  <si>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</si>
  <si>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</si>
  <si>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</si>
  <si>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</si>
  <si>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</si>
  <si>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</si>
  <si>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</si>
  <si>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</si>
  <si>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</si>
  <si>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</si>
  <si>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</si>
  <si>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</si>
  <si>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</si>
  <si>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</si>
  <si>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</si>
  <si>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</si>
  <si>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</si>
  <si>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</si>
  <si>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</si>
  <si>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</si>
  <si>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</si>
  <si>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</si>
  <si>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</si>
  <si>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</si>
  <si>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</si>
  <si>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</si>
  <si>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</si>
  <si>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</si>
  <si>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</si>
  <si>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</si>
  <si>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</si>
  <si>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</si>
  <si>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</si>
  <si>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</si>
  <si>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</si>
  <si>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</si>
  <si>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</si>
  <si>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</si>
  <si>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</si>
  <si>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</si>
  <si>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</si>
  <si>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</si>
  <si>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</si>
  <si>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</si>
  <si>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</si>
  <si>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</si>
  <si>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</si>
  <si>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</si>
  <si>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</si>
  <si>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</si>
  <si>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</si>
  <si>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</si>
  <si>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</si>
  <si>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</si>
  <si>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</si>
  <si>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</si>
  <si>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</si>
  <si>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</si>
  <si>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</si>
  <si>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</si>
  <si>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</si>
  <si>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</si>
  <si>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</si>
  <si>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</si>
  <si>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</si>
  <si>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</si>
  <si>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</si>
  <si>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</si>
  <si>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</si>
  <si>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</si>
  <si>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</si>
  <si>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</si>
  <si>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</si>
  <si>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</si>
  <si>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</si>
  <si>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</si>
  <si>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</si>
  <si>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</si>
  <si>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</si>
  <si>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</si>
  <si>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</si>
  <si>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</si>
  <si>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</si>
  <si>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</si>
  <si>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</si>
  <si>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</si>
  <si>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</si>
  <si>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</si>
  <si>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</si>
  <si>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</si>
  <si>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</si>
  <si>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</si>
  <si>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</si>
  <si>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</si>
  <si>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</si>
  <si>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</si>
  <si>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</si>
  <si>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</si>
  <si>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</si>
  <si>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</si>
  <si>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</si>
  <si>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</si>
  <si>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</si>
  <si>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</si>
  <si>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</si>
  <si>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</si>
  <si>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</si>
  <si>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</si>
  <si>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</si>
  <si>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</si>
  <si>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</si>
  <si>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</si>
  <si>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</si>
  <si>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</si>
  <si>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</si>
  <si>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</si>
  <si>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</si>
  <si>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</si>
  <si>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</si>
  <si>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</si>
  <si>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</si>
  <si>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</si>
  <si>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</si>
  <si>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</si>
  <si>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</si>
  <si>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</si>
  <si>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</si>
  <si>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</si>
  <si>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</si>
  <si>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</si>
  <si>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</si>
  <si>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</si>
  <si>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</si>
  <si>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</si>
  <si>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</si>
  <si>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</si>
  <si>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</si>
  <si>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</si>
  <si>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</si>
  <si>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</si>
  <si>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</si>
  <si>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</si>
  <si>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</si>
  <si>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</si>
  <si>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</si>
  <si>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</si>
  <si>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</si>
  <si>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</si>
  <si>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</si>
  <si>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</si>
  <si>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</si>
  <si>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</si>
  <si>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</si>
  <si>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</si>
  <si>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</si>
  <si>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</si>
  <si>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</si>
  <si>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</si>
  <si>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</si>
  <si>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</si>
  <si>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</si>
  <si>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</si>
  <si>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</si>
  <si>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</si>
  <si>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</si>
  <si>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</si>
  <si>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</si>
  <si>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</si>
  <si>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</si>
  <si>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</si>
  <si>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</si>
  <si>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</si>
  <si>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</si>
  <si>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</si>
  <si>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</si>
  <si>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</si>
  <si>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</si>
  <si>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</si>
  <si>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</si>
  <si>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</si>
  <si>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</si>
  <si>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</si>
  <si>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</si>
  <si>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</si>
  <si>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</si>
  <si>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</si>
  <si>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</si>
  <si>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</si>
  <si>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</si>
  <si>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</si>
  <si>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</si>
  <si>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</si>
  <si>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</si>
  <si>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</si>
  <si>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</si>
  <si>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</si>
  <si>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</si>
  <si>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</si>
  <si>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</si>
  <si>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</si>
  <si>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</si>
  <si>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</si>
  <si>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</si>
  <si>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</si>
  <si>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</si>
  <si>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</si>
  <si>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</si>
  <si>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</si>
  <si>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</si>
  <si>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</si>
  <si>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</si>
  <si>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</si>
  <si>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</si>
  <si>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</si>
  <si>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</si>
  <si>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</si>
  <si>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</si>
  <si>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</si>
  <si>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</si>
  <si>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</si>
  <si>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</si>
  <si>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</si>
  <si>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</si>
  <si>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</si>
  <si>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</si>
  <si>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</si>
  <si>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</si>
  <si>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</si>
  <si>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</si>
  <si>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</si>
  <si>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</si>
  <si>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</si>
  <si>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</si>
  <si>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</si>
  <si>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</si>
  <si>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</si>
  <si>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</si>
  <si>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</si>
  <si>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</si>
  <si>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</si>
  <si>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</si>
  <si>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</si>
  <si>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</si>
  <si>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</si>
  <si>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</si>
  <si>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</si>
  <si>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</si>
  <si>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</si>
  <si>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</si>
  <si>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</si>
  <si>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</si>
  <si>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</si>
  <si>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</si>
  <si>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</si>
  <si>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</si>
  <si>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</si>
  <si>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</si>
  <si>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</si>
  <si>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</si>
  <si>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</si>
  <si>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</si>
  <si>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</si>
  <si>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</si>
  <si>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</si>
  <si>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</si>
  <si>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</si>
  <si>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</si>
  <si>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</si>
  <si>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</si>
  <si>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</si>
  <si>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</si>
  <si>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</si>
  <si>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</si>
  <si>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</si>
  <si>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</si>
  <si>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</si>
  <si>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</si>
  <si>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</si>
  <si>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</si>
  <si>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</si>
  <si>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</si>
  <si>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</si>
  <si>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</si>
  <si>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</si>
  <si>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</si>
  <si>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</si>
  <si>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</si>
  <si>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</si>
  <si>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</si>
  <si>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</si>
  <si>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</si>
  <si>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</si>
  <si>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</si>
  <si>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</si>
  <si>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</si>
  <si>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</si>
  <si>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</si>
  <si>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</si>
  <si>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</si>
  <si>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</si>
  <si>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</si>
  <si>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</si>
  <si>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</si>
  <si>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</si>
  <si>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</si>
  <si>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</si>
  <si>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</si>
  <si>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</si>
  <si>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</si>
  <si>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</si>
  <si>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</si>
  <si>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</si>
  <si>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</si>
  <si>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</si>
  <si>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</si>
  <si>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</si>
  <si>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</si>
  <si>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</si>
  <si>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</si>
  <si>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</si>
  <si>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</si>
  <si>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</si>
  <si>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</si>
  <si>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</si>
  <si>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</si>
  <si>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</si>
  <si>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</si>
  <si>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</si>
  <si>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</si>
  <si>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</si>
  <si>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</si>
  <si>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</si>
  <si>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</si>
  <si>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</si>
  <si>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</si>
  <si>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</si>
  <si>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</si>
  <si>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</si>
  <si>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</si>
  <si>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</si>
  <si>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</si>
  <si>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</si>
  <si>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</si>
  <si>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</si>
  <si>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</si>
  <si>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</si>
  <si>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</si>
  <si>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</si>
  <si>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</si>
  <si>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</si>
  <si>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</si>
  <si>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</si>
  <si>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</si>
  <si>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</si>
  <si>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</si>
  <si>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</si>
  <si>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</si>
  <si>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</si>
  <si>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</si>
  <si>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</si>
  <si>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</si>
  <si>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</si>
  <si>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</si>
  <si>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</si>
  <si>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</si>
  <si>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</si>
  <si>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</si>
  <si>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</si>
  <si>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</si>
  <si>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</si>
  <si>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</si>
  <si>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</si>
  <si>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</si>
  <si>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</si>
  <si>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</si>
  <si>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</si>
  <si>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</si>
  <si>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</si>
  <si>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</si>
  <si>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</si>
  <si>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</si>
  <si>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</si>
  <si>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</si>
  <si>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</si>
  <si>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</si>
  <si>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</si>
  <si>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</si>
  <si>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</si>
  <si>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</si>
  <si>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</si>
  <si>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</si>
  <si>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</si>
  <si>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</si>
  <si>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</si>
  <si>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</si>
  <si>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</si>
  <si>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</si>
  <si>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</si>
  <si>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</si>
  <si>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</si>
  <si>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</si>
  <si>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</si>
  <si>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</si>
  <si>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</si>
  <si>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</si>
  <si>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</si>
  <si>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</si>
  <si>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</si>
  <si>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</si>
  <si>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</si>
  <si>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</si>
  <si>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</si>
  <si>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</si>
  <si>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</si>
  <si>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</si>
  <si>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</si>
  <si>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</si>
  <si>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</si>
  <si>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</si>
  <si>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</si>
  <si>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</si>
  <si>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</si>
  <si>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</si>
  <si>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</si>
  <si>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</si>
  <si>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</si>
  <si>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</si>
  <si>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</si>
  <si>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</si>
  <si>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</si>
  <si>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</si>
  <si>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</si>
  <si>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</si>
  <si>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</si>
  <si>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</si>
  <si>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</si>
  <si>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</si>
  <si>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</si>
  <si>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</si>
  <si>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</si>
  <si>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</si>
  <si>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</si>
  <si>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</si>
  <si>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</si>
  <si>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</si>
  <si>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</si>
  <si>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</si>
  <si>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</si>
  <si>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</si>
  <si>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</si>
  <si>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</si>
  <si>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</si>
  <si>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</si>
  <si>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</si>
  <si>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</si>
  <si>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</si>
  <si>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</si>
  <si>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</si>
  <si>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</si>
  <si>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</si>
  <si>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</si>
  <si>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</si>
  <si>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</si>
  <si>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</si>
  <si>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</si>
  <si>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</si>
  <si>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</si>
  <si>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</si>
  <si>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</si>
  <si>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</si>
  <si>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</si>
  <si>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</si>
  <si>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</si>
  <si>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</si>
  <si>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</si>
  <si>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</si>
  <si>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</si>
  <si>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</si>
  <si>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</si>
  <si>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</si>
  <si>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</si>
  <si>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</si>
  <si>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</si>
  <si>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</si>
  <si>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</si>
  <si>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</si>
  <si>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</si>
  <si>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</si>
  <si>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</si>
  <si>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</si>
  <si>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</si>
  <si>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</si>
  <si>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</si>
  <si>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</si>
  <si>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</si>
  <si>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</si>
  <si>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</si>
  <si>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</si>
  <si>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</si>
  <si>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</si>
  <si>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</si>
  <si>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</si>
  <si>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</si>
  <si>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</si>
  <si>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</si>
  <si>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</si>
  <si>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</si>
  <si>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</si>
  <si>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</si>
  <si>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</si>
  <si>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</si>
  <si>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</si>
  <si>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</si>
  <si>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</si>
  <si>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</si>
  <si>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</si>
  <si>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</si>
  <si>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</si>
  <si>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</si>
  <si>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</si>
  <si>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</si>
  <si>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</si>
  <si>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</si>
  <si>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</si>
  <si>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</si>
  <si>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</si>
  <si>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</si>
  <si>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</si>
  <si>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</si>
  <si>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</si>
  <si>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</si>
  <si>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</si>
  <si>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</si>
  <si>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</si>
  <si>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</si>
  <si>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</si>
  <si>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</si>
  <si>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</si>
  <si>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</si>
  <si>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</si>
  <si>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</si>
  <si>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</si>
  <si>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</si>
  <si>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</si>
  <si>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</si>
  <si>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</si>
  <si>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</si>
  <si>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</si>
  <si>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</si>
  <si>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</si>
  <si>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</si>
  <si>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</si>
  <si>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</si>
  <si>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</si>
  <si>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</si>
  <si>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</si>
  <si>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</si>
  <si>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</si>
  <si>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</si>
  <si>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</si>
  <si>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</si>
  <si>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</si>
  <si>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</si>
  <si>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</si>
  <si>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</si>
  <si>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</si>
  <si>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</si>
  <si>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</si>
  <si>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</si>
  <si>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</si>
  <si>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</si>
  <si>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</si>
  <si>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</si>
  <si>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</si>
  <si>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</si>
  <si>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</si>
  <si>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</si>
  <si>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</si>
  <si>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</si>
  <si>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</si>
  <si>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</si>
  <si>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</si>
  <si>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</si>
  <si>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</si>
  <si>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</si>
  <si>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</si>
  <si>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</si>
  <si>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</si>
  <si>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</si>
  <si>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</si>
  <si>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</si>
  <si>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</si>
  <si>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</si>
  <si>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</si>
  <si>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</si>
  <si>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</si>
  <si>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</si>
  <si>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</si>
  <si>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</si>
  <si>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</si>
  <si>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</si>
  <si>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</si>
  <si>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</si>
  <si>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</si>
  <si>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</si>
  <si>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</si>
  <si>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</si>
  <si>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</si>
  <si>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</si>
  <si>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</si>
  <si>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</si>
  <si>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</si>
  <si>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</si>
  <si>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</si>
  <si>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</si>
  <si>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</si>
  <si>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</si>
  <si>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</si>
  <si>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</si>
  <si>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</si>
  <si>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</si>
  <si>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</si>
  <si>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</si>
  <si>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</si>
  <si>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</si>
  <si>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</si>
  <si>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</si>
  <si>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</si>
  <si>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</si>
  <si>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</si>
  <si>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</si>
  <si>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</si>
  <si>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</si>
  <si>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</si>
  <si>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</si>
  <si>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</si>
  <si>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</si>
  <si>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</si>
  <si>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</si>
  <si>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</si>
  <si>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</si>
  <si>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</si>
  <si>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</si>
  <si>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</si>
  <si>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</si>
  <si>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</si>
  <si>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</si>
  <si>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</si>
  <si>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</si>
  <si>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</si>
  <si>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</si>
  <si>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</si>
  <si>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</si>
  <si>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</si>
  <si>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</si>
  <si>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</si>
  <si>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</si>
  <si>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</si>
  <si>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</si>
  <si>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</si>
  <si>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</si>
  <si>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</si>
  <si>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</si>
  <si>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</si>
  <si>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</si>
  <si>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</si>
  <si>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</si>
  <si>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</si>
  <si>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</si>
  <si>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</si>
  <si>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</si>
  <si>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</si>
  <si>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</si>
  <si>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</si>
  <si>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</si>
  <si>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</si>
  <si>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</si>
  <si>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</si>
  <si>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</si>
  <si>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</si>
  <si>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</si>
  <si>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</si>
  <si>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</si>
  <si>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</si>
  <si>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</si>
  <si>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</si>
  <si>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</si>
  <si>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</si>
  <si>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</si>
  <si>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</si>
  <si>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</si>
  <si>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</si>
  <si>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</si>
  <si>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</si>
  <si>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</si>
  <si>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</si>
  <si>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</si>
  <si>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</si>
  <si>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</si>
  <si>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</si>
  <si>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</si>
  <si>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</si>
  <si>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</si>
  <si>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</si>
  <si>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</si>
  <si>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</si>
  <si>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</si>
  <si>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</si>
  <si>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</si>
  <si>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</si>
  <si>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</si>
  <si>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</si>
  <si>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</si>
  <si>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</si>
  <si>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</si>
  <si>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</si>
  <si>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</si>
  <si>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</si>
  <si>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</si>
  <si>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</si>
  <si>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</si>
  <si>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</si>
  <si>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</si>
  <si>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</si>
  <si>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</si>
  <si>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</si>
  <si>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</si>
  <si>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</si>
  <si>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</si>
  <si>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</si>
  <si>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</si>
  <si>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</si>
  <si>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</si>
  <si>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</si>
  <si>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</si>
  <si>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</si>
  <si>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</si>
  <si>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</si>
  <si>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</si>
  <si>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</si>
  <si>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</si>
  <si>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</si>
  <si>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</si>
  <si>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</si>
  <si>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</si>
  <si>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</si>
  <si>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</si>
  <si>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</si>
  <si>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</si>
  <si>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</si>
  <si>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</si>
  <si>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</si>
  <si>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</si>
  <si>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</si>
  <si>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</si>
  <si>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</si>
  <si>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</si>
  <si>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</si>
  <si>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</si>
  <si>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</si>
  <si>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</si>
  <si>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</si>
  <si>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</si>
  <si>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</si>
  <si>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</si>
  <si>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</si>
  <si>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</si>
  <si>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</si>
  <si>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</si>
  <si>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</si>
  <si>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</si>
  <si>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</si>
  <si>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</si>
  <si>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</si>
  <si>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</si>
  <si>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</si>
  <si>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</si>
  <si>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</si>
  <si>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</si>
  <si>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</si>
  <si>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</si>
  <si>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</si>
  <si>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</si>
  <si>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</si>
  <si>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</si>
  <si>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</si>
  <si>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</si>
  <si>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</si>
  <si>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</si>
  <si>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</si>
  <si>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</si>
  <si>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</si>
  <si>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</si>
  <si>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</si>
  <si>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</si>
  <si>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</si>
  <si>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</si>
  <si>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</si>
  <si>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</si>
  <si>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</si>
  <si>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</si>
  <si>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</si>
  <si>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</si>
  <si>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</si>
  <si>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</si>
  <si>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</si>
  <si>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</si>
  <si>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</si>
  <si>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</si>
  <si>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</si>
  <si>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</si>
  <si>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</si>
  <si>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</si>
  <si>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</si>
  <si>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</si>
  <si>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</si>
  <si>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</si>
  <si>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</si>
  <si>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</si>
  <si>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</si>
  <si>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</si>
  <si>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</si>
  <si>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</si>
  <si>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</si>
  <si>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</si>
  <si>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</si>
  <si>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</si>
  <si>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</si>
  <si>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</si>
  <si>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</si>
  <si>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</si>
  <si>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</si>
  <si>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</si>
  <si>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</si>
  <si>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</si>
  <si>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</si>
  <si>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</si>
  <si>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</si>
  <si>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</si>
  <si>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</si>
  <si>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</si>
  <si>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</si>
  <si>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</si>
  <si>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</si>
  <si>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</si>
  <si>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</si>
  <si>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</si>
  <si>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</si>
  <si>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</si>
  <si>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</si>
  <si>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</si>
  <si>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</si>
  <si>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</si>
  <si>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</si>
  <si>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</si>
  <si>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</si>
  <si>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</si>
  <si>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</si>
  <si>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</si>
  <si>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</si>
  <si>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</si>
  <si>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</si>
  <si>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</si>
  <si>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</si>
  <si>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</si>
  <si>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</si>
  <si>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</si>
  <si>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</si>
  <si>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</si>
  <si>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</si>
  <si>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</si>
  <si>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</si>
  <si>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</si>
  <si>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</si>
  <si>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</si>
  <si>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</si>
  <si>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</si>
  <si>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</si>
  <si>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</si>
  <si>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</si>
  <si>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</si>
  <si>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</si>
  <si>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</si>
  <si>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</si>
  <si>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</si>
  <si>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</si>
  <si>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</si>
  <si>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</si>
  <si>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</si>
  <si>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</si>
  <si>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</si>
  <si>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</si>
  <si>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</si>
  <si>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</si>
  <si>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</si>
  <si>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</si>
  <si>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</si>
  <si>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</si>
  <si>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</si>
  <si>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</si>
  <si>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</si>
  <si>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</si>
  <si>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</si>
  <si>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</si>
  <si>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</si>
  <si>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</si>
  <si>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</si>
  <si>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</si>
  <si>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</si>
  <si>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</si>
  <si>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</si>
  <si>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</si>
  <si>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</si>
  <si>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</si>
  <si>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</si>
  <si>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</si>
  <si>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</si>
  <si>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</si>
  <si>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</si>
  <si>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</si>
  <si>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</si>
  <si>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</si>
  <si>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</si>
  <si>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</si>
  <si>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</si>
  <si>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</si>
  <si>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</si>
  <si>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</si>
  <si>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</si>
  <si>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</si>
  <si>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</si>
  <si>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</si>
  <si>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</si>
  <si>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</si>
  <si>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</si>
  <si>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</si>
  <si>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</si>
  <si>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</si>
  <si>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</si>
  <si>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</si>
  <si>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</si>
  <si>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</si>
  <si>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</si>
  <si>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</si>
  <si>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</si>
  <si>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</si>
  <si>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</si>
  <si>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</si>
  <si>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</si>
  <si>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</si>
  <si>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</si>
  <si>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</si>
  <si>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</si>
  <si>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</si>
  <si>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</si>
  <si>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</si>
  <si>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</si>
  <si>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</si>
  <si>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</si>
  <si>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</si>
  <si>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</si>
  <si>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</si>
  <si>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</si>
  <si>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</si>
  <si>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</si>
  <si>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</si>
  <si>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</si>
  <si>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</si>
  <si>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</si>
  <si>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</si>
  <si>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</si>
  <si>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</si>
  <si>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</si>
  <si>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</si>
  <si>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</si>
  <si>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</si>
  <si>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</si>
  <si>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</si>
  <si>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</si>
  <si>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</si>
  <si>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</si>
  <si>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</si>
  <si>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</si>
  <si>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</si>
  <si>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</si>
  <si>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</si>
  <si>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</si>
  <si>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</si>
  <si>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</si>
  <si>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</si>
  <si>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</si>
  <si>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</si>
  <si>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</si>
  <si>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</si>
  <si>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</si>
  <si>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</si>
  <si>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</si>
  <si>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</si>
  <si>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</si>
  <si>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</si>
  <si>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</si>
  <si>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</si>
  <si>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</si>
  <si>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</si>
  <si>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</si>
  <si>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</si>
  <si>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</si>
  <si>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</si>
  <si>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</si>
  <si>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</si>
  <si>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</si>
  <si>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</si>
  <si>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</si>
  <si>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</si>
  <si>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</si>
  <si>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</si>
  <si>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</si>
  <si>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</si>
  <si>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</si>
  <si>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</si>
  <si>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</si>
  <si>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</si>
  <si>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</si>
  <si>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</si>
  <si>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</si>
  <si>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</si>
  <si>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</si>
  <si>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</si>
  <si>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</si>
  <si>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</si>
  <si>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</si>
  <si>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</si>
  <si>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</si>
  <si>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</si>
  <si>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</si>
  <si>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</si>
  <si>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</si>
  <si>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</si>
  <si>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</si>
  <si>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</si>
  <si>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</si>
  <si>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</si>
  <si>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</si>
  <si>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</si>
  <si>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</si>
  <si>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</si>
  <si>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</si>
  <si>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</si>
  <si>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</si>
  <si>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</si>
  <si>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</si>
  <si>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</si>
  <si>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</si>
  <si>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</si>
  <si>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</si>
  <si>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</si>
  <si>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</si>
  <si>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</si>
  <si>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</si>
  <si>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</si>
  <si>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</si>
  <si>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</si>
  <si>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</si>
  <si>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</si>
  <si>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</si>
  <si>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</si>
  <si>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</si>
  <si>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</si>
  <si>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</si>
  <si>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</si>
  <si>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</si>
  <si>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</si>
  <si>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</si>
  <si>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</si>
  <si>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</si>
  <si>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</si>
  <si>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</si>
  <si>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</si>
  <si>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</si>
  <si>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</si>
  <si>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</si>
  <si>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</si>
  <si>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</si>
  <si>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</si>
  <si>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</si>
  <si>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</si>
  <si>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</si>
  <si>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</si>
  <si>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</si>
  <si>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</si>
  <si>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</si>
  <si>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</si>
  <si>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</si>
  <si>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</si>
  <si>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</si>
  <si>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</si>
  <si>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</si>
  <si>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</si>
  <si>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</si>
  <si>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</si>
  <si>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</si>
  <si>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</si>
  <si>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</si>
  <si>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</si>
  <si>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</si>
  <si>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</si>
  <si>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</si>
  <si>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</si>
  <si>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</si>
  <si>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</si>
  <si>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</si>
  <si>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</si>
  <si>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</si>
  <si>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</si>
  <si>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</si>
  <si>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</si>
  <si>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</si>
  <si>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</si>
  <si>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</si>
  <si>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</si>
  <si>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</si>
  <si>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</si>
  <si>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</si>
  <si>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</si>
  <si>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</si>
  <si>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</si>
  <si>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</si>
  <si>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</si>
  <si>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</si>
  <si>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</si>
  <si>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</si>
  <si>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</si>
  <si>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</si>
  <si>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</si>
  <si>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</si>
  <si>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</si>
  <si>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</si>
  <si>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</si>
  <si>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</si>
  <si>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</si>
  <si>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</si>
  <si>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</si>
  <si>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</si>
  <si>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</si>
  <si>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</si>
  <si>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</si>
  <si>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</si>
  <si>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</si>
  <si>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</si>
  <si>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</si>
  <si>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</si>
  <si>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</si>
  <si>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</si>
  <si>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</si>
  <si>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</si>
  <si>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</si>
  <si>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</si>
  <si>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</si>
  <si>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</si>
  <si>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</si>
  <si>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</si>
  <si>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</si>
  <si>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</si>
  <si>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</si>
  <si>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</si>
  <si>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</si>
  <si>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</si>
  <si>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</si>
  <si>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</si>
  <si>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</si>
  <si>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</si>
  <si>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</si>
  <si>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</si>
  <si>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</si>
  <si>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</si>
  <si>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</si>
  <si>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</si>
  <si>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</si>
  <si>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</si>
  <si>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</si>
  <si>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</si>
  <si>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</si>
  <si>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</si>
  <si>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</si>
  <si>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</si>
  <si>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</si>
  <si>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</si>
  <si>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</si>
  <si>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</si>
  <si>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</si>
  <si>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</si>
  <si>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</si>
  <si>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</si>
  <si>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</si>
  <si>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</si>
  <si>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</si>
  <si>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</si>
  <si>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</si>
  <si>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</si>
  <si>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</si>
  <si>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</si>
  <si>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</si>
  <si>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</si>
  <si>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</si>
  <si>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</si>
  <si>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</si>
  <si>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</si>
  <si>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</si>
  <si>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</si>
  <si>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</si>
  <si>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</si>
  <si>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</si>
  <si>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</si>
  <si>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</si>
  <si>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</si>
  <si>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</si>
  <si>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</si>
  <si>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</si>
  <si>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</si>
  <si>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</si>
  <si>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</si>
  <si>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</si>
  <si>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</si>
  <si>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</si>
  <si>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</si>
  <si>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</si>
  <si>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</si>
  <si>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</si>
  <si>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</si>
  <si>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</si>
  <si>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</si>
  <si>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</si>
  <si>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</si>
  <si>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</si>
  <si>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</si>
  <si>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</si>
  <si>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</si>
  <si>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</si>
  <si>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</si>
  <si>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</si>
  <si>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</si>
  <si>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</si>
  <si>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</si>
  <si>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</si>
  <si>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</si>
  <si>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</si>
  <si>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</si>
  <si>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</si>
  <si>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</si>
  <si>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</si>
  <si>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</si>
  <si>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</si>
  <si>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</si>
  <si>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</si>
  <si>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</si>
  <si>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</si>
  <si>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</si>
  <si>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</si>
  <si>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</si>
  <si>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</si>
  <si>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</si>
  <si>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</si>
  <si>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</si>
  <si>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</si>
  <si>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</si>
  <si>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</si>
  <si>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</si>
  <si>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</si>
  <si>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</si>
  <si>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</si>
  <si>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</si>
  <si>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</si>
  <si>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</si>
  <si>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</si>
  <si>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</si>
  <si>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</si>
  <si>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</si>
  <si>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</si>
  <si>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</si>
  <si>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</si>
  <si>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</si>
  <si>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</si>
  <si>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</si>
  <si>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</si>
  <si>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</si>
  <si>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</si>
  <si>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</si>
  <si>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</si>
  <si>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</si>
  <si>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</si>
  <si>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</si>
  <si>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</si>
  <si>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</si>
  <si>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</si>
  <si>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</si>
  <si>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</si>
  <si>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</si>
  <si>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</si>
  <si>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</si>
  <si>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</si>
  <si>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</si>
  <si>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</si>
  <si>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</si>
  <si>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</si>
  <si>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</si>
  <si>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</si>
  <si>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</si>
  <si>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</si>
  <si>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</si>
  <si>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</si>
  <si>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</si>
  <si>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</si>
  <si>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</si>
  <si>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</si>
  <si>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</si>
  <si>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</si>
  <si>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</si>
  <si>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</si>
  <si>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</si>
  <si>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</si>
  <si>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</si>
  <si>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</si>
  <si>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</si>
  <si>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</si>
  <si>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</si>
  <si>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</si>
  <si>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</si>
  <si>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</si>
  <si>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</si>
  <si>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</si>
  <si>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</si>
  <si>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</si>
  <si>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</si>
  <si>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</si>
  <si>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</si>
  <si>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</si>
  <si>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</si>
  <si>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</si>
  <si>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</si>
  <si>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</si>
  <si>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</si>
  <si>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</si>
  <si>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</si>
  <si>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</si>
  <si>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</si>
  <si>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</si>
  <si>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</si>
  <si>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</si>
  <si>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</si>
  <si>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</si>
  <si>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</si>
  <si>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</si>
  <si>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</si>
  <si>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</si>
  <si>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</si>
  <si>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</si>
  <si>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</si>
  <si>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</si>
  <si>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</si>
  <si>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</si>
  <si>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</si>
  <si>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</si>
  <si>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</si>
  <si>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</si>
  <si>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</si>
  <si>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</si>
  <si>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</si>
  <si>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</si>
  <si>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</si>
  <si>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</si>
  <si>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</si>
  <si>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</si>
  <si>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</si>
  <si>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</si>
  <si>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</si>
  <si>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</si>
  <si>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</si>
  <si>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</si>
  <si>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</si>
  <si>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</si>
  <si>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</si>
  <si>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</si>
  <si>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</si>
  <si>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</si>
  <si>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</si>
  <si>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</si>
  <si>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</si>
  <si>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</si>
  <si>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</si>
  <si>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</si>
  <si>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</si>
  <si>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</si>
  <si>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</si>
  <si>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</si>
  <si>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</si>
  <si>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</si>
  <si>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</si>
  <si>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</si>
  <si>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</si>
  <si>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</si>
  <si>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</si>
  <si>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</si>
  <si>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</si>
  <si>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</si>
  <si>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</si>
  <si>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</si>
  <si>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</si>
  <si>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</si>
  <si>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</si>
  <si>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</si>
  <si>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</si>
  <si>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</si>
  <si>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</si>
  <si>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</si>
  <si>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</si>
  <si>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</si>
  <si>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</si>
  <si>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</si>
  <si>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</si>
  <si>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</si>
  <si>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</si>
  <si>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</si>
  <si>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</si>
  <si>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</si>
  <si>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</si>
  <si>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</si>
  <si>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</si>
  <si>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</si>
  <si>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</si>
  <si>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</si>
  <si>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</si>
  <si>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</si>
  <si>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</si>
  <si>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</si>
  <si>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</si>
  <si>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</si>
  <si>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</si>
  <si>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</si>
  <si>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</si>
  <si>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</si>
  <si>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</si>
  <si>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</si>
  <si>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</si>
  <si>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</si>
  <si>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</si>
  <si>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</si>
  <si>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</si>
  <si>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</si>
  <si>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</si>
  <si>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</si>
  <si>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</si>
  <si>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</si>
  <si>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</si>
  <si>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</si>
  <si>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</si>
  <si>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</si>
  <si>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</si>
  <si>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</si>
  <si>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</si>
  <si>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</si>
  <si>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</si>
  <si>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</si>
  <si>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</si>
  <si>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</si>
  <si>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</si>
  <si>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</si>
  <si>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</si>
  <si>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</si>
  <si>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</si>
  <si>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</si>
  <si>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</si>
  <si>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</si>
  <si>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</si>
  <si>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</si>
  <si>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</si>
  <si>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</si>
  <si>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</si>
  <si>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</si>
  <si>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</si>
  <si>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</si>
  <si>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</si>
  <si>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</si>
  <si>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</si>
  <si>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</si>
  <si>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</si>
  <si>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</si>
  <si>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</si>
  <si>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</si>
  <si>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</si>
  <si>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</si>
  <si>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</si>
  <si>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</si>
  <si>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</si>
  <si>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</si>
  <si>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</si>
  <si>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</si>
  <si>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</si>
  <si>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</si>
  <si>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</si>
  <si>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</si>
  <si>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</si>
  <si>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</si>
  <si>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</si>
  <si>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</si>
  <si>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</si>
  <si>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</si>
  <si>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</si>
  <si>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</si>
  <si>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</si>
  <si>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</si>
  <si>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</si>
  <si>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</si>
  <si>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</si>
  <si>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</si>
  <si>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</si>
  <si>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</si>
  <si>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</si>
  <si>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</si>
  <si>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</si>
  <si>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</si>
  <si>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</si>
  <si>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</si>
  <si>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</si>
  <si>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</si>
  <si>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</si>
  <si>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</si>
  <si>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</si>
  <si>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</si>
  <si>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</si>
  <si>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</si>
  <si>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</si>
  <si>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</si>
  <si>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</si>
  <si>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</si>
  <si>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</si>
  <si>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</si>
  <si>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</si>
  <si>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</si>
  <si>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</si>
  <si>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</si>
  <si>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</si>
  <si>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</si>
  <si>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</si>
  <si>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</si>
  <si>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</si>
  <si>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</si>
  <si>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</si>
  <si>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</si>
  <si>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</si>
  <si>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</si>
  <si>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</si>
  <si>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</si>
  <si>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</si>
  <si>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</si>
  <si>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</si>
  <si>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</si>
  <si>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</si>
  <si>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</si>
  <si>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</si>
  <si>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</si>
  <si>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</si>
  <si>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</si>
  <si>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</si>
  <si>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</si>
  <si>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</si>
  <si>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</si>
  <si>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</si>
  <si>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</si>
  <si>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</si>
  <si>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</si>
  <si>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</si>
  <si>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</si>
  <si>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</si>
  <si>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</si>
  <si>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</si>
  <si>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</si>
  <si>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</si>
  <si>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</si>
  <si>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</si>
  <si>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</si>
  <si>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</si>
  <si>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</si>
  <si>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</si>
  <si>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</si>
  <si>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</si>
  <si>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</si>
  <si>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</si>
  <si>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</si>
  <si>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</si>
  <si>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</si>
  <si>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</si>
  <si>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</si>
  <si>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</si>
  <si>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</si>
  <si>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</si>
  <si>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</si>
  <si>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</si>
  <si>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</si>
  <si>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</si>
  <si>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</si>
  <si>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</si>
  <si>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</si>
  <si>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</si>
  <si>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</si>
  <si>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</si>
  <si>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</si>
  <si>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</si>
  <si>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</si>
  <si>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</si>
  <si>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</si>
  <si>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</si>
  <si>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</si>
  <si>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</si>
  <si>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</si>
  <si>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</si>
  <si>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</si>
  <si>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</si>
  <si>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</si>
  <si>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</si>
  <si>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</si>
  <si>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</si>
  <si>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</si>
  <si>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</si>
  <si>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</si>
  <si>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</si>
  <si>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</si>
  <si>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</si>
  <si>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</si>
  <si>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</si>
  <si>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</si>
  <si>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</si>
  <si>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</si>
  <si>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</si>
  <si>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</si>
  <si>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</si>
  <si>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</si>
  <si>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</si>
  <si>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</si>
  <si>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</si>
  <si>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</si>
  <si>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</si>
  <si>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</si>
  <si>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</si>
  <si>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</si>
  <si>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</si>
  <si>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</si>
  <si>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</si>
  <si>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</si>
  <si>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</si>
  <si>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</si>
  <si>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</si>
  <si>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</si>
  <si>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</si>
  <si>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</si>
  <si>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</si>
  <si>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</si>
  <si>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</si>
  <si>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</si>
  <si>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</si>
  <si>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</si>
  <si>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</si>
  <si>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</si>
  <si>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</si>
  <si>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</si>
  <si>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</si>
  <si>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</si>
  <si>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</si>
  <si>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</si>
  <si>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</si>
  <si>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</si>
  <si>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</si>
  <si>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</si>
  <si>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</si>
  <si>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</si>
  <si>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</si>
  <si>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</si>
  <si>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</si>
  <si>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</si>
  <si>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</si>
  <si>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</si>
  <si>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</si>
  <si>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</si>
  <si>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</si>
  <si>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</si>
  <si>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</si>
  <si>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</si>
  <si>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</si>
  <si>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</si>
  <si>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</si>
  <si>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</si>
  <si>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</si>
  <si>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</si>
  <si>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</si>
  <si>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</si>
  <si>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</si>
  <si>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</si>
  <si>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</si>
  <si>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</si>
  <si>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</si>
  <si>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</si>
  <si>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</si>
  <si>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</si>
  <si>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</si>
  <si>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</si>
  <si>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</si>
  <si>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</si>
  <si>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</si>
  <si>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</si>
  <si>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</si>
  <si>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</si>
  <si>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</si>
  <si>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</si>
  <si>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</si>
  <si>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</si>
  <si>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</si>
  <si>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</si>
  <si>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</si>
  <si>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</si>
  <si>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</si>
  <si>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</si>
  <si>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</si>
  <si>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</si>
  <si>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</si>
  <si>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</si>
  <si>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</si>
  <si>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</si>
  <si>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</si>
  <si>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</si>
  <si>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</si>
  <si>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</si>
  <si>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</si>
  <si>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</si>
  <si>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</si>
  <si>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</si>
  <si>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</si>
  <si>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</si>
  <si>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</si>
  <si>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</si>
  <si>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</si>
  <si>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</si>
  <si>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</si>
  <si>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</si>
  <si>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</si>
  <si>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</si>
  <si>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</si>
  <si>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</si>
  <si>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</si>
  <si>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</si>
  <si>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</si>
  <si>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</si>
  <si>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</si>
  <si>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</si>
  <si>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</si>
  <si>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</si>
  <si>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</si>
  <si>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</si>
  <si>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</si>
  <si>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</si>
  <si>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</si>
  <si>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</si>
  <si>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</si>
  <si>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</si>
  <si>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</si>
  <si>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</si>
  <si>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</si>
  <si>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</si>
  <si>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</si>
  <si>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</si>
  <si>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</si>
  <si>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</si>
  <si>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</si>
  <si>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</si>
  <si>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</si>
  <si>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</si>
  <si>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</si>
  <si>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</si>
  <si>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</si>
  <si>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</si>
  <si>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</si>
  <si>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</si>
  <si>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</si>
  <si>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</si>
  <si>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</si>
  <si>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</si>
  <si>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</si>
  <si>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</si>
  <si>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</si>
  <si>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</si>
  <si>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</si>
  <si>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</si>
  <si>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</si>
  <si>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</si>
  <si>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</si>
  <si>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</si>
  <si>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</si>
  <si>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</si>
  <si>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</si>
  <si>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</si>
  <si>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</si>
  <si>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</si>
  <si>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</si>
  <si>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</si>
  <si>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</si>
  <si>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</si>
  <si>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</si>
  <si>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</si>
  <si>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</si>
  <si>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</si>
  <si>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</si>
  <si>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</si>
  <si>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</si>
  <si>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</si>
  <si>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</si>
  <si>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</si>
  <si>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</si>
  <si>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</si>
  <si>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</si>
  <si>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</si>
  <si>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</si>
  <si>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</si>
  <si>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</si>
  <si>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</si>
  <si>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</si>
  <si>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</si>
  <si>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</si>
  <si>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</si>
  <si>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</si>
  <si>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</si>
  <si>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</si>
  <si>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</si>
  <si>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</si>
  <si>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</si>
  <si>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</si>
  <si>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</si>
  <si>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</si>
  <si>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</si>
  <si>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</si>
  <si>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</si>
  <si>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</si>
  <si>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</si>
  <si>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</si>
  <si>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</si>
  <si>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</si>
  <si>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</si>
  <si>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</si>
  <si>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</si>
  <si>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</si>
  <si>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</si>
  <si>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</si>
  <si>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</si>
  <si>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</si>
  <si>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</si>
  <si>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</si>
  <si>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</si>
  <si>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</si>
  <si>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</si>
  <si>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</si>
  <si>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</si>
  <si>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</si>
  <si>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</si>
  <si>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</si>
  <si>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</si>
  <si>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</si>
  <si>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</si>
  <si>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</si>
  <si>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</si>
  <si>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</si>
  <si>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</si>
  <si>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</si>
  <si>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</si>
  <si>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</si>
  <si>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</si>
  <si>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</si>
  <si>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</si>
  <si>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</si>
  <si>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</si>
  <si>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</si>
  <si>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</si>
  <si>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</si>
  <si>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</si>
  <si>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</si>
  <si>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</si>
  <si>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</si>
  <si>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</si>
  <si>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</si>
  <si>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</si>
  <si>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</si>
  <si>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</si>
  <si>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</si>
  <si>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</si>
  <si>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</si>
  <si>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</si>
  <si>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</si>
  <si>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</si>
  <si>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</si>
  <si>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</si>
  <si>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</si>
  <si>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</si>
  <si>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</si>
  <si>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</si>
  <si>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</si>
  <si>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</si>
  <si>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</si>
  <si>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</si>
  <si>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</si>
  <si>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</si>
  <si>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</si>
  <si>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</si>
  <si>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</si>
  <si>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</si>
  <si>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</si>
  <si>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</si>
  <si>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</si>
  <si>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</si>
  <si>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</si>
  <si>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</si>
  <si>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</si>
  <si>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</si>
  <si>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</si>
  <si>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</si>
  <si>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</si>
  <si>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</si>
  <si>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</si>
  <si>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</si>
  <si>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</si>
  <si>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</si>
  <si>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</si>
  <si>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</si>
  <si>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</si>
  <si>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</si>
  <si>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</si>
  <si>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</si>
  <si>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</si>
  <si>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</si>
  <si>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</si>
  <si>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</si>
  <si>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</si>
  <si>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</si>
  <si>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</si>
  <si>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</si>
  <si>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</si>
  <si>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</si>
  <si>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</si>
  <si>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</si>
  <si>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</si>
  <si>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</si>
  <si>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</si>
  <si>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</si>
  <si>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</si>
  <si>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</si>
  <si>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</si>
  <si>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</si>
  <si>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</si>
  <si>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</si>
  <si>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</si>
  <si>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</si>
  <si>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</si>
  <si>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</si>
  <si>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</si>
  <si>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</si>
  <si>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</si>
  <si>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</si>
  <si>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</si>
  <si>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</si>
  <si>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</si>
  <si>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</si>
  <si>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</si>
  <si>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</si>
  <si>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</si>
  <si>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</si>
  <si>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</si>
  <si>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</si>
  <si>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</si>
  <si>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</si>
  <si>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</si>
  <si>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</si>
  <si>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</si>
  <si>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</si>
  <si>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</si>
  <si>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</si>
  <si>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</si>
  <si>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</si>
  <si>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</si>
  <si>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</si>
  <si>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</si>
  <si>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</si>
  <si>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</si>
  <si>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</si>
  <si>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</si>
  <si>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</si>
  <si>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</si>
  <si>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</si>
  <si>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</si>
  <si>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</si>
  <si>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</si>
  <si>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</si>
  <si>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</si>
  <si>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</si>
  <si>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</si>
  <si>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</si>
  <si>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</si>
  <si>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</si>
  <si>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</si>
  <si>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</si>
  <si>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</si>
  <si>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</si>
  <si>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</si>
  <si>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</si>
  <si>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</si>
  <si>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</si>
  <si>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</si>
  <si>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</si>
  <si>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</si>
  <si>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</si>
  <si>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</si>
  <si>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</si>
  <si>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</si>
  <si>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</si>
  <si>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</si>
  <si>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</si>
  <si>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</si>
  <si>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</si>
  <si>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</si>
  <si>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</si>
  <si>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</si>
  <si>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</si>
  <si>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</si>
  <si>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</si>
  <si>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</si>
  <si>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</si>
  <si>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</si>
  <si>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</si>
  <si>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</si>
  <si>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</si>
  <si>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</si>
  <si>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</si>
  <si>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</si>
  <si>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</si>
  <si>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</si>
  <si>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</si>
  <si>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</si>
  <si>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</si>
  <si>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</si>
  <si>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</si>
  <si>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</si>
  <si>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</si>
  <si>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</si>
  <si>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</si>
  <si>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</si>
  <si>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</si>
  <si>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</si>
  <si>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</si>
  <si>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</si>
  <si>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</si>
  <si>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</si>
  <si>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</si>
  <si>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</si>
  <si>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</si>
  <si>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</si>
  <si>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</si>
  <si>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</si>
  <si>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</si>
  <si>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</si>
  <si>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</si>
  <si>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</si>
  <si>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</si>
  <si>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</si>
  <si>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</si>
  <si>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</si>
  <si>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</si>
  <si>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</si>
  <si>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</si>
  <si>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</si>
  <si>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</si>
  <si>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</si>
  <si>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</si>
  <si>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</si>
  <si>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</si>
  <si>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</si>
  <si>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</si>
  <si>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</si>
  <si>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</si>
  <si>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</si>
  <si>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</si>
  <si>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</si>
  <si>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</si>
  <si>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</si>
  <si>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</si>
  <si>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</si>
  <si>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</si>
  <si>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</si>
  <si>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</si>
  <si>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</si>
  <si>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</si>
  <si>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</si>
  <si>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</si>
  <si>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</si>
  <si>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</si>
  <si>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</si>
  <si>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</si>
  <si>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</si>
  <si>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</si>
  <si>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</si>
  <si>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</si>
  <si>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</si>
  <si>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</si>
  <si>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</si>
  <si>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</si>
  <si>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</si>
  <si>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</si>
  <si>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</si>
  <si>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</si>
  <si>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</si>
  <si>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</si>
  <si>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</si>
  <si>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</si>
  <si>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</si>
  <si>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</si>
  <si>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</si>
  <si>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</si>
  <si>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</si>
  <si>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</si>
  <si>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</si>
  <si>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</si>
  <si>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</si>
  <si>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</si>
  <si>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</si>
  <si>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</si>
  <si>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</si>
  <si>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</si>
  <si>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</si>
  <si>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</si>
  <si>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</si>
  <si>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</si>
  <si>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</si>
  <si>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</si>
  <si>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</si>
  <si>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</si>
  <si>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</si>
  <si>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</si>
  <si>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</si>
  <si>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</si>
  <si>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</si>
  <si>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</si>
  <si>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</si>
  <si>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</si>
  <si>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</si>
  <si>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</si>
  <si>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</si>
  <si>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</si>
  <si>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</si>
  <si>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</si>
  <si>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</si>
  <si>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</si>
  <si>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</si>
  <si>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</si>
  <si>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</si>
  <si>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</si>
  <si>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</si>
  <si>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</si>
  <si>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</si>
  <si>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</si>
  <si>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</si>
  <si>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</si>
  <si>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</si>
  <si>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</si>
  <si>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</si>
  <si>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</si>
  <si>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</si>
  <si>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</si>
  <si>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</si>
  <si>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</si>
  <si>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</si>
  <si>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</si>
  <si>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</si>
  <si>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</si>
  <si>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</si>
  <si>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</si>
  <si>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</si>
  <si>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</si>
  <si>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</si>
  <si>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</si>
  <si>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</si>
  <si>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</si>
  <si>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</si>
  <si>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</si>
  <si>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</si>
  <si>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</si>
  <si>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</si>
  <si>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</si>
  <si>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</si>
  <si>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</si>
  <si>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</si>
  <si>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</si>
  <si>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</si>
  <si>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</si>
  <si>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</si>
  <si>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</si>
  <si>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</si>
  <si>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</si>
  <si>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</si>
  <si>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</si>
  <si>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</si>
  <si>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</si>
  <si>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</si>
  <si>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</si>
  <si>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</si>
  <si>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</si>
  <si>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</si>
  <si>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</si>
  <si>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</si>
  <si>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</si>
  <si>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</si>
  <si>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</si>
  <si>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</si>
  <si>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</si>
  <si>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</si>
  <si>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</si>
  <si>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</si>
  <si>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</si>
  <si>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</si>
  <si>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</si>
  <si>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</si>
  <si>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</si>
  <si>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</si>
  <si>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</si>
  <si>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</si>
  <si>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</si>
  <si>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</si>
  <si>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</si>
  <si>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</si>
  <si>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</si>
  <si>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</si>
  <si>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</si>
  <si>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</si>
  <si>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</si>
  <si>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</si>
  <si>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</si>
  <si>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</si>
  <si>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</si>
  <si>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</si>
  <si>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</si>
  <si>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</si>
  <si>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</si>
  <si>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</si>
  <si>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</si>
  <si>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</si>
  <si>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</si>
  <si>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</si>
  <si>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</si>
  <si>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</si>
  <si>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</si>
  <si>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</si>
  <si>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</si>
  <si>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</si>
  <si>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</si>
  <si>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</si>
  <si>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</si>
  <si>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</si>
  <si>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</si>
  <si>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</si>
  <si>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</si>
  <si>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</si>
  <si>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</si>
  <si>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</si>
  <si>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</si>
  <si>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</si>
  <si>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</si>
  <si>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</si>
  <si>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</si>
  <si>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</si>
  <si>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</si>
  <si>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</si>
  <si>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</si>
  <si>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</si>
  <si>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</si>
  <si>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</si>
  <si>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</si>
  <si>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</si>
  <si>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</si>
  <si>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</si>
  <si>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</si>
  <si>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</si>
  <si>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</si>
  <si>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</si>
  <si>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</si>
  <si>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</si>
  <si>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</si>
  <si>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</si>
  <si>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</si>
  <si>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</si>
  <si>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</si>
  <si>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</si>
  <si>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</si>
  <si>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</si>
  <si>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</si>
  <si>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</si>
  <si>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</si>
  <si>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</si>
  <si>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</si>
  <si>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</si>
  <si>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</si>
  <si>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</si>
  <si>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</si>
  <si>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</si>
  <si>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</si>
  <si>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</si>
  <si>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</si>
  <si>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</si>
  <si>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</si>
  <si>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</si>
  <si>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</si>
  <si>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</si>
  <si>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</si>
  <si>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</si>
  <si>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</si>
  <si>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</si>
  <si>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</si>
  <si>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</si>
  <si>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</si>
  <si>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</si>
  <si>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</si>
  <si>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</si>
  <si>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</si>
  <si>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</si>
  <si>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</si>
  <si>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</si>
  <si>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</si>
  <si>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</si>
  <si>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</si>
  <si>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</si>
  <si>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</si>
  <si>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</si>
  <si>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</si>
  <si>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</si>
  <si>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</si>
  <si>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</si>
  <si>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</si>
  <si>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</si>
  <si>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</si>
  <si>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</si>
  <si>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</si>
  <si>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</si>
  <si>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</si>
  <si>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</si>
  <si>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</si>
  <si>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</si>
  <si>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</si>
  <si>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</si>
  <si>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</si>
  <si>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</si>
  <si>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</si>
  <si>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</si>
  <si>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</si>
  <si>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</si>
  <si>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</si>
  <si>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</si>
  <si>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</si>
  <si>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</si>
  <si>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</si>
  <si>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</si>
  <si>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</si>
  <si>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</si>
  <si>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</si>
  <si>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</si>
  <si>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</si>
  <si>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</si>
  <si>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</si>
  <si>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</si>
  <si>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</si>
  <si>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</si>
  <si>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</si>
  <si>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</si>
  <si>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</si>
  <si>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</si>
  <si>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</si>
  <si>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</si>
  <si>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</si>
  <si>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</si>
  <si>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</si>
  <si>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</si>
  <si>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</si>
  <si>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</si>
  <si>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</si>
  <si>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</si>
  <si>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</si>
  <si>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</si>
  <si>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</si>
  <si>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</si>
  <si>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</si>
  <si>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</si>
  <si>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</si>
  <si>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</si>
  <si>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</si>
  <si>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</si>
  <si>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</si>
  <si>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</si>
  <si>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</si>
  <si>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</si>
  <si>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</si>
  <si>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</si>
  <si>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</si>
  <si>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</si>
  <si>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</si>
  <si>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</si>
  <si>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</si>
  <si>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</si>
  <si>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</si>
  <si>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</si>
  <si>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</si>
  <si>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</si>
  <si>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</si>
  <si>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</si>
  <si>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</si>
  <si>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</si>
  <si>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</si>
  <si>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</si>
  <si>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</si>
  <si>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</si>
  <si>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</si>
  <si>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</si>
  <si>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</si>
  <si>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</si>
  <si>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</si>
  <si>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</si>
  <si>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</si>
  <si>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</si>
  <si>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</si>
  <si>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</si>
  <si>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</si>
  <si>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</si>
  <si>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</si>
  <si>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</si>
  <si>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</si>
  <si>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</si>
  <si>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</si>
  <si>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</si>
  <si>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</si>
  <si>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</si>
  <si>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</si>
  <si>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</si>
  <si>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</si>
  <si>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</si>
  <si>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</si>
  <si>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</si>
  <si>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</si>
  <si>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</si>
  <si>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</si>
  <si>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</si>
  <si>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</si>
  <si>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</si>
  <si>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</si>
  <si>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</si>
  <si>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</si>
  <si>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</si>
  <si>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</si>
  <si>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</si>
  <si>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</si>
  <si>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</si>
  <si>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</si>
  <si>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</si>
  <si>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</si>
  <si>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</si>
  <si>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</si>
  <si>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</si>
  <si>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</si>
  <si>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</si>
  <si>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</si>
  <si>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</si>
  <si>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</si>
  <si>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</si>
  <si>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</si>
  <si>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</si>
  <si>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</si>
  <si>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</si>
  <si>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</si>
  <si>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</si>
  <si>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</si>
  <si>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</si>
  <si>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</si>
  <si>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</si>
  <si>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</si>
  <si>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</si>
  <si>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</si>
  <si>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</si>
  <si>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</si>
  <si>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</si>
  <si>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</si>
  <si>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</si>
  <si>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</si>
  <si>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</si>
  <si>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</si>
  <si>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</si>
  <si>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</si>
  <si>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</si>
  <si>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</si>
  <si>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</si>
  <si>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</si>
  <si>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</si>
  <si>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</si>
  <si>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</si>
  <si>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</si>
  <si>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</si>
  <si>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</si>
  <si>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</si>
  <si>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</si>
  <si>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</si>
  <si>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</si>
  <si>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</si>
  <si>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</si>
  <si>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</si>
  <si>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</si>
  <si>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</si>
  <si>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</si>
  <si>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</si>
  <si>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</si>
  <si>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</si>
  <si>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</si>
  <si>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</si>
  <si>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</si>
  <si>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</si>
  <si>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</si>
  <si>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</si>
  <si>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</si>
  <si>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</si>
  <si>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</si>
  <si>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</si>
  <si>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</si>
  <si>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</si>
  <si>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</si>
  <si>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</si>
  <si>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</si>
  <si>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</si>
  <si>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</si>
  <si>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</si>
  <si>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</si>
  <si>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</si>
  <si>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</si>
  <si>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</si>
  <si>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</si>
  <si>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</si>
  <si>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</si>
  <si>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</si>
  <si>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</si>
  <si>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</si>
  <si>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</si>
  <si>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</si>
  <si>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</si>
  <si>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</si>
  <si>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</si>
  <si>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</si>
  <si>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</si>
  <si>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</si>
  <si>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</si>
  <si>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</si>
  <si>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</si>
  <si>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</si>
  <si>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</si>
  <si>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</si>
  <si>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</si>
  <si>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</si>
  <si>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</si>
  <si>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</si>
  <si>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</si>
  <si>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</si>
  <si>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</si>
  <si>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</si>
  <si>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</si>
  <si>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</si>
  <si>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</si>
  <si>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</si>
  <si>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</si>
  <si>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</si>
  <si>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</si>
  <si>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</si>
  <si>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</si>
  <si>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</si>
  <si>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</si>
  <si>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</si>
  <si>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</si>
  <si>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</si>
  <si>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</si>
  <si>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</si>
  <si>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</si>
  <si>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</si>
  <si>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</si>
  <si>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</si>
  <si>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</si>
  <si>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</si>
  <si>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</si>
  <si>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</si>
  <si>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</si>
  <si>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</si>
  <si>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</si>
  <si>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</si>
  <si>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</si>
  <si>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</si>
  <si>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</si>
  <si>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</si>
  <si>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</si>
  <si>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</si>
  <si>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</si>
  <si>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</si>
  <si>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</si>
  <si>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</si>
  <si>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</si>
  <si>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</si>
  <si>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</si>
  <si>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</si>
  <si>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</si>
  <si>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</si>
  <si>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</si>
  <si>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</si>
  <si>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</si>
  <si>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</si>
  <si>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</si>
  <si>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</si>
  <si>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</si>
  <si>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</si>
  <si>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</si>
  <si>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</si>
  <si>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</si>
  <si>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</si>
  <si>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</si>
  <si>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</si>
  <si>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</si>
  <si>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</si>
  <si>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</si>
  <si>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</si>
  <si>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</si>
  <si>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</si>
  <si>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</si>
  <si>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</si>
  <si>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</si>
  <si>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</si>
  <si>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</si>
  <si>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</si>
  <si>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</si>
  <si>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</si>
  <si>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</si>
  <si>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</si>
  <si>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</si>
  <si>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</si>
  <si>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</si>
  <si>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</si>
  <si>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</si>
  <si>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</si>
  <si>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</si>
  <si>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</si>
  <si>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</si>
  <si>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</si>
  <si>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</si>
  <si>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</si>
  <si>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</si>
  <si>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</si>
  <si>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</si>
  <si>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</si>
  <si>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</si>
  <si>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</si>
  <si>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</si>
  <si>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</si>
  <si>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</si>
  <si>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</si>
  <si>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</si>
  <si>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</si>
  <si>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</si>
  <si>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</si>
  <si>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</si>
  <si>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</si>
  <si>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</si>
  <si>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</si>
  <si>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</si>
  <si>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</si>
  <si>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</si>
  <si>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</si>
  <si>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</si>
  <si>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</si>
  <si>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</si>
  <si>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</si>
  <si>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</si>
  <si>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</si>
  <si>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</si>
  <si>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</si>
  <si>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</si>
  <si>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</si>
  <si>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</si>
  <si>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</si>
  <si>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</si>
  <si>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</si>
  <si>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</si>
  <si>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</si>
  <si>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</si>
  <si>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</si>
  <si>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</si>
  <si>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</si>
  <si>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</si>
  <si>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</si>
  <si>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</si>
  <si>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</si>
  <si>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</si>
  <si>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</si>
  <si>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</si>
  <si>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</si>
  <si>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</si>
  <si>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</si>
  <si>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</si>
  <si>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</si>
  <si>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</si>
  <si>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</si>
  <si>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</si>
  <si>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</si>
  <si>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</si>
  <si>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</si>
  <si>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</si>
  <si>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</si>
  <si>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</si>
  <si>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</si>
  <si>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</si>
  <si>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</si>
  <si>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</si>
  <si>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</si>
  <si>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</si>
  <si>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</si>
  <si>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</si>
  <si>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</si>
  <si>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</si>
  <si>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</si>
  <si>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</si>
  <si>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</si>
  <si>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</si>
  <si>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</si>
  <si>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</si>
  <si>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</si>
  <si>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</si>
  <si>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</si>
  <si>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</si>
  <si>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</si>
  <si>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</si>
  <si>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</si>
  <si>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</si>
  <si>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</si>
  <si>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</si>
  <si>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</si>
  <si>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</si>
  <si>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</si>
  <si>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</si>
  <si>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</si>
  <si>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</si>
  <si>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</si>
  <si>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</si>
  <si>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</si>
  <si>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</si>
  <si>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</si>
  <si>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</si>
  <si>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</si>
  <si>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</si>
  <si>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</si>
  <si>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</si>
  <si>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</si>
  <si>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</si>
  <si>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</si>
  <si>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</si>
  <si>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</si>
  <si>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</si>
  <si>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</si>
  <si>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</si>
  <si>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</si>
  <si>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</si>
  <si>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</si>
  <si>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</si>
  <si>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</si>
  <si>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</si>
  <si>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</si>
  <si>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</si>
  <si>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</si>
  <si>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</si>
  <si>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</si>
  <si>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</si>
  <si>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</si>
  <si>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</si>
  <si>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</si>
  <si>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</si>
  <si>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</si>
  <si>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</si>
  <si>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</si>
  <si>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</si>
  <si>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</si>
  <si>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</si>
  <si>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</si>
  <si>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</si>
  <si>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</si>
  <si>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</si>
  <si>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</si>
  <si>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</si>
  <si>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</si>
  <si>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</si>
  <si>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</si>
  <si>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</si>
  <si>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</si>
  <si>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</si>
  <si>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</si>
  <si>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</si>
  <si>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</si>
  <si>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</si>
  <si>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</si>
  <si>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</si>
  <si>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</si>
  <si>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</si>
  <si>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</si>
  <si>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</si>
  <si>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</si>
  <si>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</si>
  <si>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</si>
  <si>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</si>
  <si>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</si>
  <si>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</si>
  <si>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</si>
  <si>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</si>
  <si>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</si>
  <si>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</si>
  <si>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</si>
  <si>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</si>
  <si>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</si>
  <si>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</si>
  <si>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</si>
  <si>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</si>
  <si>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</si>
  <si>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</si>
  <si>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</si>
  <si>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</si>
  <si>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</si>
  <si>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</si>
  <si>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</si>
  <si>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</si>
  <si>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</si>
  <si>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</si>
  <si>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</si>
  <si>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</si>
  <si>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</si>
  <si>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</si>
  <si>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</si>
  <si>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</si>
  <si>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</si>
  <si>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</si>
  <si>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</si>
  <si>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</si>
  <si>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</si>
  <si>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</si>
  <si>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</si>
  <si>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</si>
  <si>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</si>
  <si>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</si>
  <si>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</si>
  <si>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</si>
  <si>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</si>
  <si>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</si>
  <si>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</si>
  <si>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</si>
  <si>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</si>
  <si>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</si>
  <si>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</si>
  <si>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</si>
  <si>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</si>
  <si>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</si>
  <si>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</si>
  <si>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</si>
  <si>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</si>
  <si>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</si>
  <si>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</si>
  <si>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</si>
  <si>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</si>
  <si>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</si>
  <si>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</si>
  <si>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</si>
  <si>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</si>
  <si>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</si>
  <si>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</si>
  <si>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</si>
  <si>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</si>
  <si>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</si>
  <si>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</si>
  <si>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</si>
  <si>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</si>
  <si>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</si>
  <si>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</si>
  <si>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</si>
  <si>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</si>
  <si>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</si>
  <si>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</si>
  <si>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</si>
  <si>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</si>
  <si>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</si>
  <si>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</si>
  <si>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</si>
  <si>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</si>
  <si>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</si>
  <si>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</si>
  <si>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</si>
  <si>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</si>
  <si>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</si>
  <si>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</si>
  <si>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</si>
  <si>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</si>
  <si>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</si>
  <si>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</si>
  <si>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</si>
  <si>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</si>
  <si>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</si>
  <si>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</si>
  <si>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</si>
  <si>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</si>
  <si>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</si>
  <si>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</si>
  <si>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</si>
  <si>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</si>
  <si>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</si>
  <si>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</si>
  <si>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</si>
  <si>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</si>
  <si>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</si>
  <si>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</si>
  <si>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</si>
  <si>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</si>
  <si>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</si>
  <si>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</si>
  <si>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</si>
  <si>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</si>
  <si>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</si>
  <si>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</si>
  <si>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</si>
  <si>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</si>
  <si>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</si>
  <si>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</si>
  <si>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</si>
  <si>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</si>
  <si>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</si>
  <si>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</si>
  <si>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</si>
  <si>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</si>
  <si>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</si>
  <si>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</si>
  <si>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</si>
  <si>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</si>
  <si>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</si>
  <si>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</si>
  <si>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</si>
  <si>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</si>
  <si>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</si>
  <si>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</si>
  <si>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</si>
  <si>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</si>
  <si>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</si>
  <si>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</si>
  <si>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</si>
  <si>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</si>
  <si>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</si>
  <si>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</si>
  <si>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</si>
  <si>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</si>
  <si>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</si>
  <si>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</si>
  <si>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</si>
  <si>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</si>
  <si>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</si>
  <si>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</si>
  <si>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</si>
  <si>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</si>
  <si>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</si>
  <si>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</si>
  <si>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</si>
  <si>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</si>
  <si>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</si>
  <si>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</si>
  <si>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</si>
  <si>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</si>
  <si>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</si>
  <si>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</si>
  <si>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</si>
  <si>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</si>
  <si>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</si>
  <si>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</si>
  <si>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</si>
  <si>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</si>
  <si>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</si>
  <si>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</si>
  <si>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</si>
  <si>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</si>
  <si>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</si>
  <si>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</si>
  <si>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</si>
  <si>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</si>
  <si>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</si>
  <si>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</si>
  <si>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</si>
  <si>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</si>
  <si>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</si>
  <si>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</si>
  <si>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</si>
  <si>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</si>
  <si>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</si>
  <si>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</si>
  <si>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</si>
  <si>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</si>
  <si>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</si>
  <si>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</si>
  <si>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</si>
  <si>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</si>
  <si>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</si>
  <si>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</si>
  <si>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</si>
  <si>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</si>
  <si>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</si>
  <si>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</si>
  <si>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</si>
  <si>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</si>
  <si>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</si>
  <si>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</si>
  <si>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</si>
  <si>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</si>
  <si>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</si>
  <si>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</si>
  <si>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</si>
  <si>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</si>
  <si>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</si>
  <si>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</si>
  <si>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</si>
  <si>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</si>
  <si>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</si>
  <si>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</si>
  <si>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</si>
  <si>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</si>
  <si>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</si>
  <si>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</si>
  <si>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</si>
  <si>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</si>
  <si>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</si>
  <si>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</si>
  <si>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</si>
  <si>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</si>
  <si>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</si>
  <si>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</si>
  <si>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</si>
  <si>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</si>
  <si>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</si>
  <si>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</si>
  <si>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</si>
  <si>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</si>
  <si>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</si>
  <si>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</si>
  <si>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</si>
  <si>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</si>
  <si>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</si>
  <si>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</si>
  <si>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</si>
  <si>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</si>
  <si>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</si>
  <si>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</si>
  <si>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</si>
  <si>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</si>
  <si>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</si>
  <si>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</si>
  <si>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</si>
  <si>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</si>
  <si>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</si>
  <si>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</si>
  <si>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</si>
  <si>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</si>
  <si>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</si>
  <si>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</si>
  <si>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</si>
  <si>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</si>
  <si>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</si>
  <si>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</si>
  <si>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</si>
  <si>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</si>
  <si>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</si>
  <si>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</si>
  <si>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</si>
  <si>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</si>
  <si>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</si>
  <si>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</si>
  <si>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</si>
  <si>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</si>
  <si>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</si>
  <si>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</si>
  <si>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</si>
  <si>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</si>
  <si>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</si>
  <si>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</si>
  <si>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</si>
  <si>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</si>
  <si>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</si>
  <si>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</si>
  <si>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</si>
  <si>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</si>
  <si>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</si>
  <si>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</si>
  <si>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</si>
  <si>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</si>
  <si>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</si>
  <si>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</si>
  <si>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</si>
  <si>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</si>
  <si>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</si>
  <si>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</si>
  <si>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</si>
  <si>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</si>
  <si>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</si>
  <si>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</si>
  <si>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</si>
  <si>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</si>
  <si>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</si>
  <si>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</si>
  <si>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</si>
  <si>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</si>
  <si>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</si>
  <si>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</si>
  <si>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</si>
  <si>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</si>
  <si>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</si>
  <si>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</si>
  <si>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</si>
  <si>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</si>
  <si>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</si>
  <si>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</si>
  <si>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</si>
  <si>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</si>
  <si>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</si>
  <si>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</si>
  <si>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</si>
  <si>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</si>
  <si>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</si>
  <si>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</si>
  <si>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</si>
  <si>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</si>
  <si>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</si>
  <si>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</si>
  <si>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</si>
  <si>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</si>
  <si>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</si>
  <si>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</si>
  <si>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</si>
  <si>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</si>
  <si>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</si>
  <si>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</si>
  <si>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</si>
  <si>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</si>
  <si>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</si>
  <si>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</si>
  <si>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</si>
  <si>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</si>
  <si>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</si>
  <si>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</si>
  <si>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</si>
  <si>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</si>
  <si>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</si>
  <si>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</si>
  <si>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</si>
  <si>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</si>
  <si>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</si>
  <si>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</si>
  <si>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</si>
  <si>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</si>
  <si>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</si>
  <si>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</si>
  <si>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</si>
  <si>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</si>
  <si>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</si>
  <si>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</si>
  <si>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</si>
  <si>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</si>
  <si>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</si>
  <si>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</si>
  <si>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</si>
  <si>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</si>
  <si>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</si>
  <si>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</si>
  <si>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</si>
  <si>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</si>
  <si>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</si>
  <si>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</si>
  <si>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</si>
  <si>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</si>
  <si>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</si>
  <si>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</si>
  <si>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</si>
  <si>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</si>
  <si>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</si>
  <si>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</si>
  <si>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</si>
  <si>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</si>
  <si>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</si>
  <si>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</si>
  <si>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</si>
  <si>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</si>
  <si>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</si>
  <si>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</si>
  <si>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</si>
  <si>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</si>
  <si>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</si>
  <si>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</si>
  <si>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</si>
  <si>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</si>
  <si>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</si>
  <si>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</si>
  <si>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</si>
  <si>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</si>
  <si>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</si>
  <si>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</si>
  <si>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</si>
  <si>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</si>
  <si>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</si>
  <si>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</si>
  <si>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</si>
  <si>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</si>
  <si>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</si>
  <si>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</si>
  <si>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</si>
  <si>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</si>
  <si>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</si>
  <si>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</si>
  <si>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</si>
  <si>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</si>
  <si>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</si>
  <si>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</si>
  <si>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</si>
  <si>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</si>
  <si>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</si>
  <si>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</si>
  <si>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</si>
  <si>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</si>
  <si>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</si>
  <si>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</si>
  <si>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</si>
  <si>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</si>
  <si>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</si>
  <si>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</si>
  <si>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</si>
  <si>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</si>
  <si>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</si>
  <si>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</si>
  <si>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</si>
  <si>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</si>
  <si>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</si>
  <si>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</si>
  <si>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</si>
  <si>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</si>
  <si>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</si>
  <si>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</si>
  <si>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</si>
  <si>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</si>
  <si>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</si>
  <si>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</si>
  <si>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</si>
  <si>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</si>
  <si>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</si>
  <si>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</si>
  <si>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</si>
  <si>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</si>
  <si>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</si>
  <si>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</si>
  <si>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</si>
  <si>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</si>
  <si>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</si>
  <si>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</si>
  <si>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</si>
  <si>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</si>
  <si>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</si>
  <si>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</si>
  <si>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</si>
  <si>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</si>
  <si>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</si>
  <si>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</si>
  <si>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</si>
  <si>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</si>
  <si>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</si>
  <si>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</si>
  <si>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</si>
  <si>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</si>
  <si>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</si>
  <si>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</si>
  <si>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</si>
  <si>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</si>
  <si>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</si>
  <si>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</si>
  <si>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</si>
  <si>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</si>
  <si>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</si>
  <si>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</si>
  <si>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</si>
  <si>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</si>
  <si>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</si>
  <si>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</si>
  <si>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</si>
  <si>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</si>
  <si>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</si>
  <si>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</si>
  <si>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</si>
  <si>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</si>
  <si>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</si>
  <si>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</si>
  <si>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</si>
  <si>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</si>
  <si>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</si>
  <si>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</si>
  <si>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</si>
  <si>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</si>
  <si>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</si>
  <si>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</si>
  <si>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</si>
  <si>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</si>
  <si>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</si>
  <si>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</si>
  <si>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</si>
  <si>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</si>
  <si>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</si>
  <si>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</si>
  <si>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</si>
  <si>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</si>
  <si>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</si>
  <si>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</si>
  <si>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</si>
  <si>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</si>
  <si>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</si>
  <si>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</si>
  <si>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</si>
  <si>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</si>
  <si>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</si>
  <si>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</si>
  <si>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</si>
  <si>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</si>
  <si>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</si>
  <si>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</si>
  <si>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</si>
  <si>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</si>
  <si>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</si>
  <si>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</si>
  <si>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</si>
  <si>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</si>
  <si>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</si>
  <si>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</si>
  <si>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</si>
  <si>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</si>
  <si>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</si>
  <si>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</si>
  <si>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</si>
  <si>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</si>
  <si>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</si>
  <si>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</si>
  <si>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</si>
  <si>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</si>
  <si>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</si>
  <si>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</si>
  <si>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</si>
  <si>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</si>
  <si>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</si>
  <si>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</si>
  <si>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</si>
  <si>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</si>
  <si>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</si>
  <si>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</si>
  <si>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</si>
  <si>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</si>
  <si>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</si>
  <si>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</si>
  <si>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</si>
  <si>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</si>
  <si>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</si>
  <si>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</si>
  <si>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</si>
  <si>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</si>
  <si>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</si>
  <si>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</si>
  <si>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</si>
  <si>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</si>
  <si>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</si>
  <si>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</si>
  <si>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</si>
  <si>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</si>
  <si>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</si>
  <si>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</si>
  <si>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</si>
  <si>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</si>
  <si>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</si>
  <si>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</si>
  <si>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</si>
  <si>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</si>
  <si>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</si>
  <si>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</si>
  <si>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</si>
  <si>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</si>
  <si>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</si>
  <si>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</si>
  <si>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</si>
  <si>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</si>
  <si>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</si>
  <si>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</si>
  <si>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</si>
  <si>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</si>
  <si>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</si>
  <si>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</si>
  <si>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</si>
  <si>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</si>
  <si>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</si>
  <si>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</si>
  <si>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</si>
  <si>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</si>
  <si>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</si>
  <si>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</si>
  <si>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</si>
  <si>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</si>
  <si>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</si>
  <si>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</si>
  <si>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</si>
  <si>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</si>
  <si>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</si>
  <si>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</si>
  <si>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</si>
  <si>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</si>
  <si>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</si>
  <si>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</si>
  <si>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</si>
  <si>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</si>
  <si>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</si>
  <si>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</si>
  <si>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</si>
  <si>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</si>
  <si>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</si>
  <si>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</si>
  <si>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</si>
  <si>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</si>
  <si>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</si>
  <si>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</si>
  <si>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</si>
  <si>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</si>
  <si>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</si>
  <si>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</si>
  <si>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</si>
  <si>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</si>
  <si>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</si>
  <si>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</si>
  <si>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</si>
  <si>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</si>
  <si>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</si>
  <si>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</si>
  <si>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</si>
  <si>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</si>
  <si>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</si>
  <si>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</si>
  <si>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</si>
  <si>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</si>
  <si>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</si>
  <si>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</si>
  <si>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</si>
  <si>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</si>
  <si>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</si>
  <si>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</si>
  <si>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</si>
  <si>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</si>
  <si>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</si>
  <si>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</si>
  <si>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</si>
  <si>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</si>
  <si>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</si>
  <si>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</si>
  <si>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</si>
  <si>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</si>
  <si>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</si>
  <si>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</si>
  <si>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</si>
  <si>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</si>
  <si>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</si>
  <si>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</si>
  <si>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</si>
  <si>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</si>
  <si>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</si>
  <si>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</si>
  <si>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</si>
  <si>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</si>
  <si>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</si>
  <si>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</si>
  <si>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</si>
  <si>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</si>
  <si>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</si>
  <si>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</si>
  <si>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</si>
  <si>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</si>
  <si>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</si>
  <si>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</si>
  <si>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</si>
  <si>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</si>
  <si>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</si>
  <si>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</si>
  <si>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</si>
  <si>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</si>
  <si>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</si>
  <si>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</si>
  <si>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</si>
  <si>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</si>
  <si>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</si>
  <si>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</si>
  <si>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</si>
  <si>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</si>
  <si>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</si>
  <si>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</si>
  <si>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</si>
  <si>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</si>
  <si>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</si>
  <si>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</si>
  <si>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</si>
  <si>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</si>
  <si>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</si>
  <si>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</si>
  <si>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</si>
  <si>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</si>
  <si>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</si>
  <si>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</si>
  <si>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</si>
  <si>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</si>
  <si>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</si>
  <si>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</si>
  <si>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</si>
  <si>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</si>
  <si>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</si>
  <si>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</si>
  <si>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</si>
  <si>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</si>
  <si>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</si>
  <si>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</si>
  <si>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</si>
  <si>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</si>
  <si>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</si>
  <si>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</si>
  <si>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</si>
  <si>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</si>
  <si>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</si>
  <si>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</si>
  <si>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</si>
  <si>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</si>
  <si>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</si>
  <si>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</si>
  <si>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</si>
  <si>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</si>
  <si>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</si>
  <si>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</si>
  <si>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</si>
  <si>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</si>
  <si>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</si>
  <si>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</si>
  <si>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</si>
  <si>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</si>
  <si>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</si>
  <si>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</si>
  <si>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</si>
  <si>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</si>
  <si>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</si>
  <si>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</si>
  <si>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</si>
  <si>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</si>
  <si>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</si>
  <si>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</si>
  <si>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</si>
  <si>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</si>
  <si>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</si>
  <si>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</si>
  <si>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</si>
  <si>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</si>
  <si>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</si>
  <si>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</si>
  <si>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</si>
  <si>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</si>
  <si>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</si>
  <si>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</si>
  <si>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</si>
  <si>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</si>
  <si>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</si>
  <si>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</si>
  <si>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</si>
  <si>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</si>
  <si>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</si>
  <si>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</si>
  <si>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</si>
  <si>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</si>
  <si>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</si>
  <si>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</si>
  <si>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</si>
  <si>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</si>
  <si>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</si>
  <si>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</si>
  <si>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</si>
  <si>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</si>
  <si>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</si>
  <si>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</si>
  <si>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</si>
  <si>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</si>
  <si>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</si>
  <si>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</si>
  <si>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</si>
  <si>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</si>
  <si>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</si>
  <si>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</si>
  <si>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</si>
  <si>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</si>
  <si>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</si>
  <si>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</si>
  <si>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</si>
  <si>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</si>
  <si>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</si>
  <si>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</si>
  <si>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</si>
  <si>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</si>
  <si>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</si>
  <si>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</si>
  <si>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</si>
  <si>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</si>
  <si>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</si>
  <si>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</si>
  <si>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</si>
  <si>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</si>
  <si>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</si>
  <si>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</si>
  <si>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</si>
  <si>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</si>
  <si>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</si>
  <si>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</si>
  <si>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</si>
  <si>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</si>
  <si>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</si>
  <si>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</si>
  <si>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</si>
  <si>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</si>
  <si>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</si>
  <si>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</si>
  <si>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</si>
  <si>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</si>
  <si>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</si>
  <si>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</si>
  <si>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</si>
  <si>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</si>
  <si>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</si>
  <si>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</si>
  <si>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</si>
  <si>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</si>
  <si>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</si>
  <si>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</si>
  <si>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</si>
  <si>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</si>
  <si>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</si>
  <si>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</si>
  <si>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</si>
  <si>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</si>
  <si>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</si>
  <si>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</si>
  <si>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</si>
  <si>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</si>
  <si>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</si>
  <si>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</si>
  <si>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</si>
  <si>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</si>
  <si>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</si>
  <si>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</si>
  <si>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</si>
  <si>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</si>
  <si>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</si>
  <si>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</si>
  <si>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</si>
  <si>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</si>
  <si>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</si>
  <si>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</si>
  <si>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</si>
  <si>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</si>
  <si>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</si>
  <si>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</si>
  <si>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</si>
  <si>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</si>
  <si>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</si>
  <si>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</si>
  <si>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</si>
  <si>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</si>
  <si>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</si>
  <si>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</si>
  <si>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</si>
  <si>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</si>
  <si>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</si>
  <si>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</si>
  <si>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</si>
  <si>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</si>
  <si>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</si>
  <si>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</si>
  <si>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</si>
  <si>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</si>
  <si>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</si>
  <si>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</si>
  <si>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</si>
  <si>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</si>
  <si>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</si>
  <si>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</si>
  <si>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</si>
  <si>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</si>
  <si>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</si>
  <si>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</si>
  <si>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</si>
  <si>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</si>
  <si>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</si>
  <si>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</si>
  <si>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</si>
  <si>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</si>
  <si>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</si>
  <si>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</si>
  <si>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</si>
  <si>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</si>
  <si>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</si>
  <si>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</si>
  <si>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</si>
  <si>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</si>
  <si>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</si>
  <si>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</si>
  <si>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</si>
  <si>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</si>
  <si>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</si>
  <si>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</si>
  <si>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</si>
  <si>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</si>
  <si>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</si>
  <si>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</si>
  <si>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</si>
  <si>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</si>
  <si>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</si>
  <si>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</si>
  <si>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</si>
  <si>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</si>
  <si>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</si>
  <si>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</si>
  <si>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</si>
  <si>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</si>
  <si>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</si>
  <si>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</si>
  <si>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</si>
  <si>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</si>
  <si>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</si>
  <si>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</si>
  <si>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</si>
  <si>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</si>
  <si>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</si>
  <si>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</si>
  <si>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</si>
  <si>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</si>
  <si>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</si>
  <si>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</si>
  <si>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</si>
  <si>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</si>
  <si>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</si>
  <si>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</si>
  <si>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</si>
  <si>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</si>
  <si>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</si>
  <si>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</si>
  <si>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</si>
  <si>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</si>
  <si>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</si>
  <si>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</si>
  <si>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</si>
  <si>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</si>
  <si>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</si>
  <si>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</si>
  <si>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</si>
  <si>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</si>
  <si>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</si>
  <si>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</si>
  <si>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</si>
  <si>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</si>
  <si>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</si>
  <si>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</si>
  <si>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</si>
  <si>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</si>
  <si>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</si>
  <si>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</si>
  <si>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</si>
  <si>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</si>
  <si>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</si>
  <si>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</si>
  <si>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</si>
  <si>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</si>
  <si>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</si>
  <si>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</si>
  <si>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</si>
  <si>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</si>
  <si>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</si>
  <si>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</si>
  <si>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</si>
  <si>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</si>
  <si>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</si>
  <si>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</si>
  <si>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</si>
  <si>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</si>
  <si>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</si>
  <si>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</si>
  <si>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</si>
  <si>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</si>
  <si>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</si>
  <si>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</si>
  <si>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</si>
  <si>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</si>
  <si>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</si>
  <si>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</si>
  <si>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</si>
  <si>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</si>
  <si>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</si>
  <si>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</si>
  <si>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</si>
  <si>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</si>
  <si>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</si>
  <si>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</si>
  <si>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</si>
  <si>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</si>
  <si>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</si>
  <si>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</si>
  <si>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</si>
  <si>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</si>
  <si>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</si>
  <si>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</si>
  <si>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</si>
  <si>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</si>
  <si>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</si>
  <si>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</si>
  <si>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</si>
  <si>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</si>
  <si>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</si>
  <si>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</si>
  <si>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</si>
  <si>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</si>
  <si>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</si>
  <si>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</si>
  <si>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</si>
  <si>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</si>
  <si>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</si>
  <si>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</si>
  <si>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</si>
  <si>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</si>
  <si>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</si>
  <si>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</si>
  <si>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</si>
  <si>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</si>
  <si>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</si>
  <si>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</si>
  <si>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</si>
  <si>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</si>
  <si>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</si>
  <si>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</si>
  <si>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</si>
  <si>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</si>
  <si>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</si>
  <si>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</si>
  <si>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</si>
  <si>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</si>
  <si>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</si>
  <si>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</si>
  <si>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</si>
  <si>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</si>
  <si>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</si>
  <si>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</si>
  <si>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</si>
  <si>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</si>
  <si>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</si>
  <si>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</si>
  <si>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</si>
  <si>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</si>
  <si>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</si>
  <si>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</si>
  <si>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</si>
  <si>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</si>
  <si>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</si>
  <si>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</si>
  <si>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</si>
  <si>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</si>
  <si>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</si>
  <si>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</si>
  <si>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</si>
  <si>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</si>
  <si>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</si>
  <si>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</si>
  <si>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</si>
  <si>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</si>
  <si>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</si>
  <si>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</si>
  <si>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</si>
  <si>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</si>
  <si>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</si>
  <si>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</si>
  <si>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</si>
  <si>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</si>
  <si>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</si>
  <si>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</si>
  <si>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</si>
  <si>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</si>
  <si>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</si>
  <si>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</si>
  <si>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</si>
  <si>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</si>
  <si>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</si>
  <si>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</si>
  <si>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</si>
  <si>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</si>
  <si>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</si>
  <si>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</si>
  <si>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</si>
  <si>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</si>
  <si>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</si>
  <si>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</si>
  <si>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</si>
  <si>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</si>
  <si>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</si>
  <si>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</si>
  <si>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</si>
  <si>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</si>
  <si>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</si>
  <si>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</si>
  <si>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</si>
  <si>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</si>
  <si>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</si>
  <si>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</si>
  <si>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</si>
  <si>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</si>
  <si>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</si>
  <si>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</si>
  <si>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</si>
  <si>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</si>
  <si>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</si>
  <si>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</si>
  <si>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</si>
  <si>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</si>
  <si>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</si>
  <si>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</si>
  <si>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</si>
  <si>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</si>
  <si>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</si>
  <si>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</si>
  <si>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</si>
  <si>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</si>
  <si>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</si>
  <si>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</si>
  <si>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</si>
  <si>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</si>
  <si>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</si>
  <si>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</si>
  <si>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</si>
  <si>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</si>
  <si>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</si>
  <si>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</si>
  <si>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</si>
  <si>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</si>
  <si>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</si>
  <si>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</si>
  <si>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</si>
  <si>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</si>
  <si>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</si>
  <si>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</si>
  <si>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</si>
  <si>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</si>
  <si>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</si>
  <si>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</si>
  <si>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</si>
  <si>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</si>
  <si>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</si>
  <si>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</si>
  <si>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</si>
  <si>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</si>
  <si>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</si>
  <si>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</si>
  <si>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</si>
  <si>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</si>
  <si>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</si>
  <si>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</si>
  <si>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</si>
  <si>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</si>
  <si>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</si>
  <si>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</si>
  <si>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</si>
  <si>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</si>
  <si>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</si>
  <si>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</si>
  <si>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</si>
  <si>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</si>
  <si>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</si>
  <si>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</si>
  <si>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</si>
  <si>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</si>
  <si>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</si>
  <si>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</si>
  <si>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</si>
  <si>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</si>
  <si>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</si>
  <si>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</si>
  <si>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</si>
  <si>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</si>
  <si>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</si>
  <si>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</si>
  <si>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</si>
  <si>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</si>
  <si>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</si>
  <si>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</si>
  <si>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</si>
  <si>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</si>
  <si>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</si>
  <si>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</si>
  <si>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</si>
  <si>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</si>
  <si>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</si>
  <si>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</si>
  <si>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</si>
  <si>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</si>
  <si>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</si>
  <si>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</si>
  <si>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</si>
  <si>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</si>
  <si>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</si>
  <si>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</si>
  <si>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</si>
  <si>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</si>
  <si>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</si>
  <si>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</si>
  <si>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</si>
  <si>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</si>
  <si>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</si>
  <si>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</si>
  <si>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</si>
  <si>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</si>
  <si>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</si>
  <si>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</si>
  <si>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</si>
  <si>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</si>
  <si>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</si>
  <si>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</si>
  <si>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</si>
  <si>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</si>
  <si>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</si>
  <si>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</si>
  <si>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</si>
  <si>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</si>
  <si>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</si>
  <si>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</si>
  <si>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</si>
  <si>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</si>
  <si>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</si>
  <si>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</si>
  <si>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</si>
  <si>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</si>
  <si>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</si>
  <si>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</si>
  <si>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</si>
  <si>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</si>
  <si>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</si>
  <si>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</si>
  <si>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</si>
  <si>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</si>
  <si>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</si>
  <si>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</si>
  <si>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</si>
  <si>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</si>
  <si>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</si>
  <si>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</si>
  <si>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</si>
  <si>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</si>
  <si>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</si>
  <si>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</si>
  <si>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</si>
  <si>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</si>
  <si>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</si>
  <si>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</si>
  <si>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</si>
  <si>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</si>
  <si>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</si>
  <si>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</si>
  <si>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</si>
  <si>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</si>
  <si>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</si>
  <si>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</si>
  <si>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</si>
  <si>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</si>
  <si>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</si>
  <si>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</si>
  <si>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</si>
  <si>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</si>
  <si>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</si>
  <si>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</si>
  <si>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</si>
  <si>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</si>
  <si>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</si>
  <si>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</si>
  <si>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</si>
  <si>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</si>
  <si>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</si>
  <si>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</si>
  <si>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</si>
  <si>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</si>
  <si>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</si>
  <si>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</si>
  <si>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</si>
  <si>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</si>
  <si>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</si>
  <si>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</si>
  <si>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</si>
  <si>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</si>
  <si>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</si>
  <si>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</si>
  <si>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</si>
  <si>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</si>
  <si>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</si>
  <si>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</si>
  <si>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</si>
  <si>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</si>
  <si>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</si>
  <si>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</si>
  <si>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</si>
  <si>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</si>
  <si>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</si>
  <si>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</si>
  <si>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</si>
  <si>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</si>
  <si>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</si>
  <si>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</si>
  <si>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</si>
  <si>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</si>
  <si>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</si>
  <si>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</si>
  <si>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</si>
  <si>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</si>
  <si>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</si>
  <si>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</si>
  <si>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</si>
  <si>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</si>
  <si>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</si>
  <si>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</si>
  <si>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</si>
  <si>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</si>
  <si>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</si>
  <si>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</si>
  <si>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</si>
  <si>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</si>
  <si>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</si>
  <si>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</si>
  <si>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</si>
  <si>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</si>
  <si>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</si>
  <si>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</si>
  <si>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</si>
  <si>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</si>
  <si>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</si>
  <si>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</si>
  <si>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</si>
  <si>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</si>
  <si>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</si>
  <si>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</si>
  <si>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</si>
  <si>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</si>
  <si>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</si>
  <si>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</si>
  <si>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</si>
  <si>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</si>
  <si>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</si>
  <si>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</si>
  <si>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</si>
  <si>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</si>
  <si>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</si>
  <si>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</si>
  <si>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</si>
  <si>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</si>
  <si>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</si>
  <si>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</si>
  <si>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</si>
  <si>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</si>
  <si>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</si>
  <si>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</si>
  <si>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</si>
  <si>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</si>
  <si>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</si>
  <si>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</si>
  <si>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</si>
  <si>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</si>
  <si>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</si>
  <si>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</si>
  <si>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</si>
  <si>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</si>
  <si>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</si>
  <si>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</si>
  <si>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</si>
  <si>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</si>
  <si>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</si>
  <si>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</si>
  <si>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</si>
  <si>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</si>
  <si>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</si>
  <si>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</si>
  <si>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</si>
  <si>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</si>
  <si>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</si>
  <si>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</si>
  <si>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</si>
  <si>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</si>
  <si>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</si>
  <si>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</si>
  <si>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</si>
  <si>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</si>
  <si>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</si>
  <si>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</si>
  <si>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</si>
  <si>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</si>
  <si>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</si>
  <si>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</si>
  <si>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</si>
  <si>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</si>
  <si>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</si>
  <si>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</si>
  <si>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</si>
  <si>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</si>
  <si>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</si>
  <si>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</si>
  <si>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</si>
  <si>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</si>
  <si>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</si>
  <si>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</si>
  <si>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</si>
  <si>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</si>
  <si>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</si>
  <si>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</si>
  <si>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</si>
  <si>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</si>
  <si>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</si>
  <si>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</si>
  <si>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</si>
  <si>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</si>
  <si>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</si>
  <si>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</si>
  <si>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</si>
  <si>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</si>
  <si>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</si>
  <si>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</si>
  <si>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</si>
  <si>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</si>
  <si>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</si>
  <si>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</si>
  <si>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</si>
  <si>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</si>
  <si>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</si>
  <si>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</si>
  <si>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</si>
  <si>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</si>
  <si>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</si>
  <si>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</si>
  <si>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</si>
  <si>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</si>
  <si>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</si>
  <si>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</si>
  <si>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</si>
  <si>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</si>
  <si>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</si>
  <si>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</si>
  <si>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</si>
  <si>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</si>
  <si>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</si>
  <si>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</si>
  <si>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</si>
  <si>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</si>
  <si>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</si>
  <si>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</si>
  <si>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</si>
  <si>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</si>
  <si>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</si>
  <si>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</si>
  <si>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</si>
  <si>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</si>
  <si>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</si>
  <si>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</si>
  <si>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</si>
  <si>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</si>
  <si>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</si>
  <si>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</si>
  <si>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</si>
  <si>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</si>
  <si>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</si>
  <si>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</si>
  <si>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</si>
  <si>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</si>
  <si>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</si>
  <si>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</si>
  <si>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</si>
  <si>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</si>
  <si>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</si>
  <si>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</si>
  <si>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</si>
  <si>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</si>
  <si>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</si>
  <si>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</si>
  <si>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</si>
  <si>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</si>
  <si>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</si>
  <si>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</si>
  <si>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</si>
  <si>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</si>
  <si>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</si>
  <si>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</si>
  <si>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</si>
  <si>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</si>
  <si>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</si>
  <si>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</si>
  <si>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</si>
  <si>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</si>
  <si>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</si>
  <si>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</si>
  <si>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</si>
  <si>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</si>
  <si>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</si>
  <si>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</si>
  <si>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</si>
  <si>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</si>
  <si>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</si>
  <si>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</si>
  <si>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</si>
  <si>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</si>
  <si>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</si>
  <si>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</si>
  <si>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</si>
  <si>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</si>
  <si>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</si>
  <si>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</si>
  <si>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</si>
  <si>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</si>
  <si>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</si>
  <si>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</si>
  <si>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</si>
  <si>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</si>
  <si>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</si>
  <si>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</si>
  <si>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</si>
  <si>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</si>
  <si>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</si>
  <si>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</si>
  <si>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</si>
  <si>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</si>
  <si>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</si>
  <si>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</si>
  <si>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</si>
  <si>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</si>
  <si>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</si>
  <si>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</si>
  <si>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</si>
  <si>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</si>
  <si>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</si>
  <si>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</si>
  <si>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</si>
  <si>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</si>
  <si>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</si>
  <si>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</si>
  <si>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</si>
  <si>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</si>
  <si>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</si>
  <si>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</si>
  <si>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</si>
  <si>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</si>
  <si>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</si>
  <si>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</si>
  <si>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</si>
  <si>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</si>
  <si>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</si>
  <si>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</si>
  <si>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</si>
  <si>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</si>
  <si>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</si>
  <si>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</si>
  <si>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</si>
  <si>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</si>
  <si>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</si>
  <si>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</si>
  <si>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</si>
  <si>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</si>
  <si>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</si>
  <si>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</si>
  <si>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</si>
  <si>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</si>
  <si>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</si>
  <si>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</si>
  <si>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</si>
  <si>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</si>
  <si>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</si>
  <si>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</si>
  <si>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</si>
  <si>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</si>
  <si>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</si>
  <si>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</si>
  <si>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</si>
  <si>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</si>
  <si>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</si>
  <si>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</si>
  <si>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</si>
  <si>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</si>
  <si>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</si>
  <si>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</si>
  <si>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</si>
  <si>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</si>
  <si>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</si>
  <si>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</si>
  <si>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</si>
  <si>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</si>
  <si>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</si>
  <si>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</si>
  <si>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</si>
  <si>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</si>
  <si>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</si>
  <si>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</si>
  <si>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</si>
  <si>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</si>
  <si>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</si>
  <si>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</si>
  <si>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</si>
  <si>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</si>
  <si>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</si>
  <si>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</si>
  <si>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</si>
  <si>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</si>
  <si>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</si>
  <si>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</si>
  <si>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</si>
  <si>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</si>
  <si>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</si>
  <si>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</si>
  <si>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</si>
  <si>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</si>
  <si>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</si>
  <si>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</si>
  <si>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</si>
  <si>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</si>
  <si>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</si>
  <si>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</si>
  <si>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</si>
  <si>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</si>
  <si>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</si>
  <si>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</si>
  <si>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</si>
  <si>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</si>
  <si>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</si>
  <si>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</si>
  <si>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</si>
  <si>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</si>
  <si>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</si>
  <si>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</si>
  <si>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</si>
  <si>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</si>
  <si>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</si>
  <si>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</si>
  <si>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</si>
  <si>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</si>
  <si>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</si>
  <si>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</si>
  <si>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</si>
  <si>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</si>
  <si>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</si>
  <si>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</si>
  <si>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</si>
  <si>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</si>
  <si>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</si>
  <si>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</si>
  <si>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</si>
  <si>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</si>
  <si>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</si>
  <si>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</si>
  <si>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</si>
  <si>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</si>
  <si>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</si>
  <si>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</si>
  <si>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</si>
  <si>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</si>
  <si>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</si>
  <si>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</si>
  <si>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</si>
  <si>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</si>
  <si>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</si>
  <si>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</si>
  <si>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</si>
  <si>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</si>
  <si>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</si>
  <si>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</si>
  <si>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</si>
  <si>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</si>
  <si>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</si>
  <si>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</si>
  <si>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</si>
  <si>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</si>
  <si>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</si>
  <si>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</si>
  <si>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</si>
  <si>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</si>
  <si>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</si>
  <si>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</si>
  <si>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</si>
  <si>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</si>
  <si>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</si>
  <si>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</si>
  <si>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</si>
  <si>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</si>
  <si>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</si>
  <si>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</si>
  <si>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</si>
  <si>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</si>
  <si>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</si>
  <si>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</si>
  <si>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</si>
  <si>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</si>
  <si>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</si>
  <si>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</si>
  <si>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</si>
  <si>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</si>
  <si>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</si>
  <si>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</si>
  <si>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</si>
  <si>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</si>
  <si>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</si>
  <si>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</si>
  <si>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</si>
  <si>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</si>
  <si>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</si>
  <si>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</si>
  <si>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</si>
  <si>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</si>
  <si>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</si>
  <si>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</si>
  <si>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</si>
  <si>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</si>
  <si>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</si>
  <si>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</si>
  <si>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</si>
  <si>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</si>
  <si>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</si>
  <si>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</si>
  <si>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</si>
  <si>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</si>
  <si>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</si>
  <si>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</si>
  <si>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</si>
  <si>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</si>
  <si>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</si>
  <si>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</si>
  <si>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</si>
  <si>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</si>
  <si>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</si>
  <si>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</si>
  <si>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</si>
  <si>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</si>
  <si>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</si>
  <si>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</si>
  <si>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</si>
  <si>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</si>
  <si>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</si>
  <si>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</si>
  <si>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</si>
  <si>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</si>
  <si>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</si>
  <si>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</si>
  <si>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</si>
  <si>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</si>
  <si>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</si>
  <si>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</si>
  <si>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</si>
  <si>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</si>
  <si>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</si>
  <si>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</si>
  <si>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</si>
  <si>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</si>
  <si>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</si>
  <si>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</si>
  <si>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</si>
  <si>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</si>
  <si>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</si>
  <si>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</si>
  <si>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</si>
  <si>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</si>
  <si>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</si>
  <si>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</si>
  <si>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</si>
  <si>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</si>
  <si>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</si>
  <si>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</si>
  <si>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</si>
  <si>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</si>
  <si>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</si>
  <si>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</si>
  <si>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</si>
  <si>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</si>
  <si>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</si>
  <si>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</si>
  <si>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</si>
  <si>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</si>
  <si>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</si>
  <si>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</si>
  <si>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</si>
  <si>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</si>
  <si>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</si>
  <si>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</si>
  <si>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</si>
  <si>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</si>
  <si>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</si>
  <si>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</si>
  <si>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</si>
  <si>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</si>
  <si>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</si>
  <si>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</si>
  <si>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</si>
  <si>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</si>
  <si>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</si>
  <si>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</si>
  <si>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</si>
  <si>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</si>
  <si>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</si>
  <si>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</si>
  <si>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</si>
  <si>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</si>
  <si>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</si>
  <si>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</si>
  <si>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</si>
  <si>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</si>
  <si>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</si>
  <si>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</si>
  <si>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</si>
  <si>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</si>
  <si>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</si>
  <si>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</si>
  <si>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</si>
  <si>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</si>
  <si>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</si>
  <si>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</si>
  <si>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</si>
  <si>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</si>
  <si>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</si>
  <si>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</si>
  <si>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</si>
  <si>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</si>
  <si>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</si>
  <si>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</si>
  <si>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</si>
  <si>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</si>
  <si>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</si>
  <si>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</si>
  <si>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</si>
  <si>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</si>
  <si>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</si>
  <si>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</si>
  <si>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</si>
  <si>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</si>
  <si>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</si>
  <si>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</si>
  <si>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</si>
  <si>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</si>
  <si>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</si>
  <si>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</si>
  <si>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</si>
  <si>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</si>
  <si>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</si>
  <si>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</si>
  <si>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</si>
  <si>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</si>
  <si>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</si>
  <si>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</si>
  <si>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</si>
  <si>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</si>
  <si>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</si>
  <si>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</si>
  <si>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</si>
  <si>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</si>
  <si>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</si>
  <si>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</si>
  <si>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</si>
  <si>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</si>
  <si>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</si>
  <si>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</si>
  <si>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</si>
  <si>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</si>
  <si>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</si>
  <si>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</si>
  <si>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</si>
  <si>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</si>
  <si>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</si>
  <si>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</si>
  <si>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</si>
  <si>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</si>
  <si>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</si>
  <si>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</si>
  <si>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</si>
  <si>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</si>
  <si>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</si>
  <si>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</si>
  <si>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</si>
  <si>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</si>
  <si>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</si>
  <si>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</si>
  <si>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</si>
  <si>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</si>
  <si>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</si>
  <si>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</si>
  <si>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</si>
  <si>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</si>
  <si>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</si>
  <si>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</si>
  <si>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</si>
  <si>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</si>
  <si>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</si>
  <si>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</si>
  <si>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</si>
  <si>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</si>
  <si>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</si>
  <si>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</si>
  <si>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</si>
  <si>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</si>
  <si>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</si>
  <si>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</si>
  <si>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</si>
  <si>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</si>
  <si>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</si>
  <si>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</si>
  <si>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</si>
  <si>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</si>
  <si>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</si>
  <si>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</si>
  <si>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</si>
  <si>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</si>
  <si>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</si>
  <si>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</si>
  <si>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</si>
  <si>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</si>
  <si>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</si>
  <si>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</si>
  <si>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</si>
  <si>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</si>
  <si>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</si>
  <si>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</si>
  <si>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</si>
  <si>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</si>
  <si>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</si>
  <si>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</si>
  <si>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</si>
  <si>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</si>
  <si>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</si>
  <si>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</si>
  <si>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</si>
  <si>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</si>
  <si>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</si>
  <si>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</si>
  <si>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</si>
  <si>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</si>
  <si>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</si>
  <si>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</si>
  <si>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</si>
  <si>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</si>
  <si>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</si>
  <si>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</si>
  <si>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</si>
  <si>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</si>
  <si>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</si>
  <si>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</si>
  <si>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</si>
  <si>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</si>
  <si>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</si>
  <si>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</si>
  <si>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</si>
  <si>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</si>
  <si>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</si>
  <si>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</si>
  <si>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</si>
  <si>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</si>
  <si>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</si>
  <si>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</si>
  <si>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</si>
  <si>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</si>
  <si>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</si>
  <si>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</si>
  <si>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</si>
  <si>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</si>
  <si>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</si>
  <si>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</si>
  <si>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</si>
  <si>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</si>
  <si>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</si>
  <si>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</si>
  <si>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</si>
  <si>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</si>
  <si>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</si>
  <si>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</si>
  <si>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</si>
  <si>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</si>
  <si>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</si>
  <si>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</si>
  <si>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</si>
  <si>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</si>
  <si>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</si>
  <si>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</si>
  <si>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</si>
  <si>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</si>
  <si>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</si>
  <si>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</si>
  <si>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</si>
  <si>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</si>
  <si>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</si>
  <si>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</si>
  <si>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</si>
  <si>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</si>
  <si>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</si>
  <si>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</si>
  <si>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</si>
  <si>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</si>
  <si>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</si>
  <si>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</si>
  <si>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</si>
  <si>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</si>
  <si>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</si>
  <si>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</si>
  <si>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</si>
  <si>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</si>
  <si>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</si>
  <si>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</si>
  <si>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</si>
  <si>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</si>
  <si>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</si>
  <si>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</si>
  <si>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</si>
  <si>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</si>
  <si>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</si>
  <si>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</si>
  <si>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</si>
  <si>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</si>
  <si>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</si>
  <si>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</si>
  <si>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</si>
  <si>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</si>
  <si>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</si>
  <si>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</si>
  <si>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</si>
  <si>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</si>
  <si>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</si>
  <si>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</si>
  <si>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</si>
  <si>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</si>
  <si>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</si>
  <si>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</si>
  <si>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</si>
  <si>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</si>
  <si>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</si>
  <si>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</si>
  <si>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</si>
  <si>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</si>
  <si>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</si>
  <si>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</si>
  <si>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</si>
  <si>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</si>
  <si>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</si>
  <si>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</si>
  <si>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</si>
  <si>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</si>
  <si>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</si>
  <si>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</si>
  <si>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</si>
  <si>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</si>
  <si>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</si>
  <si>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</si>
  <si>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</si>
  <si>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</si>
  <si>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</si>
  <si>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</si>
  <si>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</si>
  <si>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</si>
  <si>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</si>
  <si>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</si>
  <si>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</si>
  <si>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</si>
  <si>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</si>
  <si>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</si>
  <si>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</si>
  <si>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</si>
  <si>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</si>
  <si>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</si>
  <si>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</si>
  <si>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</si>
  <si>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</si>
  <si>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</si>
  <si>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</si>
  <si>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</si>
  <si>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</si>
  <si>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</si>
  <si>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</si>
  <si>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</si>
  <si>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</si>
  <si>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</si>
  <si>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</si>
  <si>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</si>
  <si>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</si>
  <si>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</si>
  <si>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</si>
  <si>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</si>
  <si>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</si>
  <si>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</si>
  <si>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</si>
  <si>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</si>
  <si>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</si>
  <si>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</si>
  <si>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</si>
  <si>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</si>
  <si>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</si>
  <si>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</si>
  <si>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</si>
  <si>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</si>
  <si>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</si>
  <si>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</si>
  <si>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</si>
  <si>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</si>
  <si>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</si>
  <si>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</si>
  <si>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</si>
  <si>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</si>
  <si>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</si>
  <si>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</si>
  <si>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</si>
  <si>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</si>
  <si>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</si>
  <si>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</si>
  <si>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</si>
  <si>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</si>
  <si>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</si>
  <si>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</si>
  <si>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</si>
  <si>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</si>
  <si>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</si>
  <si>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</si>
  <si>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</si>
  <si>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</si>
  <si>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</si>
  <si>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</si>
  <si>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</si>
  <si>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</si>
  <si>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</si>
  <si>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</si>
  <si>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</si>
  <si>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</si>
  <si>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</si>
  <si>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</si>
  <si>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</si>
  <si>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</si>
  <si>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</si>
  <si>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</si>
  <si>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</si>
  <si>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</si>
  <si>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</si>
  <si>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</si>
  <si>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</si>
  <si>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</si>
  <si>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</si>
  <si>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</si>
  <si>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</si>
  <si>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</si>
  <si>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</si>
  <si>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</si>
  <si>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</si>
  <si>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</si>
  <si>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</si>
  <si>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</si>
  <si>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</si>
  <si>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</si>
  <si>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</si>
  <si>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</si>
  <si>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</si>
  <si>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</si>
  <si>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</si>
  <si>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</si>
  <si>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</si>
  <si>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</si>
  <si>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</si>
  <si>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</si>
  <si>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</si>
  <si>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</si>
  <si>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</si>
  <si>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</si>
  <si>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</si>
  <si>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</si>
  <si>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</si>
  <si>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</si>
  <si>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</si>
  <si>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</si>
  <si>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</si>
  <si>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</si>
  <si>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</si>
  <si>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</si>
  <si>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</si>
  <si>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</si>
  <si>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</si>
  <si>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</si>
  <si>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</si>
  <si>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</si>
  <si>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</si>
  <si>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</si>
  <si>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</si>
  <si>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</si>
  <si>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</si>
  <si>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</si>
  <si>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</si>
  <si>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</si>
  <si>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</si>
  <si>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</si>
  <si>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</si>
  <si>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</si>
  <si>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</si>
  <si>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</si>
  <si>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</si>
  <si>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</si>
  <si>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</si>
  <si>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</si>
  <si>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</si>
  <si>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</si>
  <si>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</si>
  <si>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</si>
  <si>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</si>
  <si>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</si>
  <si>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</si>
  <si>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</si>
  <si>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</si>
  <si>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</si>
  <si>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</si>
  <si>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</si>
  <si>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</si>
  <si>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</si>
  <si>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</si>
  <si>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</si>
  <si>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</si>
  <si>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</si>
  <si>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</si>
  <si>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</si>
  <si>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</si>
  <si>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</si>
  <si>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</si>
  <si>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</si>
  <si>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</si>
  <si>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</si>
  <si>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</si>
  <si>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</si>
  <si>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</si>
  <si>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</si>
  <si>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</si>
  <si>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</si>
  <si>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</si>
  <si>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</si>
  <si>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</si>
  <si>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</si>
  <si>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</si>
  <si>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</si>
  <si>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</si>
  <si>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</si>
  <si>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</si>
  <si>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</si>
  <si>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</si>
  <si>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</si>
  <si>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</si>
  <si>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</si>
  <si>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</si>
  <si>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</si>
  <si>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</si>
  <si>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</si>
  <si>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</si>
  <si>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</si>
  <si>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</si>
  <si>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</si>
  <si>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</si>
  <si>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</si>
  <si>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</si>
  <si>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</si>
  <si>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</si>
  <si>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</si>
  <si>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</si>
  <si>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</si>
  <si>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</si>
  <si>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</si>
  <si>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</si>
  <si>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</si>
  <si>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</si>
  <si>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</si>
  <si>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</si>
  <si>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</si>
  <si>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</si>
  <si>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</si>
  <si>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</si>
  <si>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</si>
  <si>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</si>
  <si>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</si>
  <si>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</si>
  <si>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</si>
  <si>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</si>
  <si>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</si>
  <si>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</si>
  <si>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</si>
  <si>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</si>
  <si>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</si>
  <si>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</si>
  <si>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</si>
  <si>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</si>
  <si>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</si>
  <si>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</si>
  <si>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</si>
  <si>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</si>
  <si>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</si>
  <si>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</si>
  <si>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</si>
  <si>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</si>
  <si>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</si>
  <si>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</si>
  <si>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</si>
  <si>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</si>
  <si>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</si>
  <si>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</si>
  <si>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</si>
  <si>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</si>
  <si>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</si>
  <si>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</si>
  <si>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</si>
  <si>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</si>
  <si>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</si>
  <si>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</si>
  <si>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</si>
  <si>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</si>
  <si>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</si>
  <si>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</si>
  <si>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</si>
  <si>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</si>
  <si>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</si>
  <si>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</si>
  <si>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</si>
  <si>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</si>
  <si>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</si>
  <si>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</si>
  <si>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</si>
  <si>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</si>
  <si>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</si>
  <si>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</si>
  <si>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</si>
  <si>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</si>
  <si>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</si>
  <si>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</si>
  <si>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</si>
  <si>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</si>
  <si>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</si>
  <si>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</si>
  <si>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</si>
  <si>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</si>
  <si>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</si>
  <si>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</si>
  <si>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</si>
  <si>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</si>
  <si>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</si>
  <si>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</si>
  <si>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</si>
  <si>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</si>
  <si>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</si>
  <si>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</si>
  <si>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</si>
  <si>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</si>
  <si>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</si>
  <si>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</si>
  <si>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</si>
  <si>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</si>
  <si>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</si>
  <si>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</si>
  <si>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</si>
  <si>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</si>
  <si>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</si>
  <si>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</si>
  <si>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</si>
  <si>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</si>
  <si>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</si>
  <si>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</si>
  <si>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</si>
  <si>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</si>
  <si>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</si>
  <si>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</si>
  <si>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</si>
  <si>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</si>
  <si>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</si>
  <si>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</si>
  <si>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</si>
  <si>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</si>
  <si>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</si>
  <si>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</si>
  <si>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</si>
  <si>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</si>
  <si>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</si>
  <si>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</si>
  <si>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</si>
  <si>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</si>
  <si>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</si>
  <si>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</si>
  <si>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</si>
  <si>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</si>
  <si>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</si>
  <si>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</si>
  <si>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</si>
  <si>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</si>
  <si>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</si>
  <si>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</si>
  <si>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</si>
  <si>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</si>
  <si>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</si>
  <si>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</si>
  <si>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</si>
  <si>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</si>
  <si>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</si>
  <si>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</si>
  <si>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</si>
  <si>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</si>
  <si>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</si>
  <si>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</si>
  <si>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</si>
  <si>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</si>
  <si>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</si>
  <si>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</si>
  <si>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</si>
  <si>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</si>
  <si>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</si>
  <si>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</si>
  <si>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</si>
  <si>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</si>
  <si>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</si>
  <si>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</si>
  <si>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</si>
  <si>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</si>
  <si>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</si>
  <si>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</si>
  <si>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</si>
  <si>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</si>
  <si>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</si>
  <si>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</si>
  <si>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</si>
  <si>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</si>
  <si>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</si>
  <si>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</si>
  <si>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</si>
  <si>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</si>
  <si>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</si>
  <si>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</si>
  <si>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</si>
  <si>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</si>
  <si>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</si>
  <si>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</si>
  <si>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</si>
  <si>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</si>
  <si>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</si>
  <si>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</si>
  <si>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</si>
  <si>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</si>
  <si>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</si>
  <si>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</si>
  <si>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</si>
  <si>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</si>
  <si>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</si>
  <si>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</si>
  <si>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</si>
  <si>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</si>
  <si>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</si>
  <si>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</si>
  <si>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</si>
  <si>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</si>
  <si>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</si>
  <si>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</si>
  <si>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</si>
  <si>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</si>
  <si>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</si>
  <si>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</si>
  <si>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</si>
  <si>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</si>
  <si>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</si>
  <si>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</si>
  <si>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</si>
  <si>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</si>
  <si>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</si>
  <si>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</si>
  <si>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</si>
  <si>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</si>
  <si>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</si>
  <si>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</si>
  <si>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</si>
  <si>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</si>
  <si>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</si>
  <si>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</si>
  <si>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</si>
  <si>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</si>
  <si>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</si>
  <si>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</si>
  <si>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</si>
  <si>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</si>
  <si>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</si>
  <si>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</si>
  <si>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</si>
  <si>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</si>
  <si>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</si>
  <si>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</si>
  <si>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</si>
  <si>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</si>
  <si>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</si>
  <si>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</si>
  <si>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</si>
  <si>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</si>
  <si>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</si>
  <si>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</si>
  <si>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</si>
  <si>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</si>
  <si>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</si>
  <si>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</si>
  <si>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</si>
  <si>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</si>
  <si>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</si>
  <si>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</si>
  <si>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</si>
  <si>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</si>
  <si>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</si>
  <si>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</si>
  <si>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</si>
  <si>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</si>
  <si>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</si>
  <si>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</si>
  <si>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</si>
  <si>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</si>
  <si>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</si>
  <si>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</si>
  <si>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</si>
  <si>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</si>
  <si>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</si>
  <si>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</si>
  <si>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</si>
  <si>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</si>
  <si>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</si>
  <si>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</si>
  <si>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</si>
  <si>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</si>
  <si>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</si>
  <si>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</si>
  <si>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</si>
  <si>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</si>
  <si>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</si>
  <si>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</si>
  <si>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</si>
  <si>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</si>
  <si>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</si>
  <si>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</si>
  <si>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</si>
  <si>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</si>
  <si>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</si>
  <si>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</si>
  <si>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</si>
  <si>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</si>
  <si>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</si>
  <si>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</si>
  <si>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</si>
  <si>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</si>
  <si>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</si>
  <si>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</si>
  <si>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</si>
  <si>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</si>
  <si>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</si>
  <si>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</si>
  <si>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</si>
  <si>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</si>
  <si>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</si>
  <si>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</si>
  <si>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</si>
  <si>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</si>
  <si>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</si>
  <si>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</si>
  <si>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</si>
  <si>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</si>
  <si>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</si>
  <si>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</si>
  <si>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</si>
  <si>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</si>
  <si>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</si>
  <si>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</si>
  <si>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</si>
  <si>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</si>
  <si>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</si>
  <si>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</si>
  <si>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</si>
  <si>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</si>
  <si>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</si>
  <si>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</si>
  <si>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</si>
  <si>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</si>
  <si>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</si>
  <si>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</si>
  <si>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</si>
  <si>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</si>
  <si>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</si>
  <si>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</si>
  <si>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</si>
  <si>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</si>
  <si>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</si>
  <si>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</si>
  <si>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</si>
  <si>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</si>
  <si>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</si>
  <si>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</si>
  <si>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</si>
  <si>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</si>
  <si>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</si>
  <si>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</si>
  <si>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</si>
  <si>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</si>
  <si>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</si>
  <si>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</si>
  <si>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</si>
  <si>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</si>
  <si>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</si>
  <si>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</si>
  <si>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</si>
  <si>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</si>
  <si>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</si>
  <si>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</si>
  <si>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</si>
  <si>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</si>
  <si>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</si>
  <si>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</si>
  <si>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</si>
  <si>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</si>
  <si>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</si>
  <si>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</si>
  <si>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</si>
  <si>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</si>
  <si>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</si>
  <si>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</si>
  <si>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</si>
  <si>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</si>
  <si>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</si>
  <si>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</si>
  <si>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</si>
  <si>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</si>
  <si>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</si>
  <si>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</si>
  <si>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</si>
  <si>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</si>
  <si>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</si>
  <si>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</si>
  <si>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</si>
  <si>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</si>
  <si>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</si>
  <si>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</si>
  <si>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</si>
  <si>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</si>
  <si>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</si>
  <si>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</si>
  <si>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</si>
  <si>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</si>
  <si>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</si>
  <si>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</si>
  <si>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</si>
  <si>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</si>
  <si>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</si>
  <si>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</si>
  <si>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</si>
  <si>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</si>
  <si>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</si>
  <si>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</si>
  <si>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</si>
  <si>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</si>
  <si>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</si>
  <si>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</si>
  <si>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</si>
  <si>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</si>
  <si>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</si>
  <si>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</si>
  <si>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</si>
  <si>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</si>
  <si>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</si>
  <si>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</si>
  <si>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</si>
  <si>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</si>
  <si>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</si>
  <si>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</si>
  <si>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</si>
  <si>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</si>
  <si>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</si>
  <si>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</si>
  <si>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</si>
  <si>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</si>
  <si>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</si>
  <si>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</si>
  <si>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</si>
  <si>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</si>
  <si>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</si>
  <si>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</si>
  <si>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</si>
  <si>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</si>
  <si>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</si>
  <si>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</si>
  <si>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</si>
  <si>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</si>
  <si>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</si>
  <si>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</si>
  <si>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</si>
  <si>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</si>
  <si>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</si>
  <si>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</si>
  <si>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</si>
  <si>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</si>
  <si>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</si>
  <si>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</si>
  <si>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</si>
  <si>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</si>
  <si>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</si>
  <si>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</si>
  <si>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</si>
  <si>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</si>
  <si>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</si>
  <si>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</si>
  <si>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</si>
  <si>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</si>
  <si>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</si>
  <si>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</si>
  <si>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</si>
  <si>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</si>
  <si>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</si>
  <si>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</si>
  <si>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</si>
  <si>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</si>
  <si>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</si>
  <si>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</si>
  <si>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</si>
  <si>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</si>
  <si>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</si>
  <si>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</si>
  <si>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</si>
  <si>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</si>
  <si>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</si>
  <si>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</si>
  <si>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</si>
  <si>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</si>
  <si>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</si>
  <si>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</si>
  <si>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</si>
  <si>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</si>
  <si>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</si>
  <si>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</si>
  <si>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</si>
  <si>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</si>
  <si>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</si>
  <si>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</si>
  <si>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</si>
  <si>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</si>
  <si>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</si>
  <si>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</si>
  <si>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</si>
  <si>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</si>
  <si>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</si>
  <si>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</si>
  <si>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</si>
  <si>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</si>
  <si>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</si>
  <si>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</si>
  <si>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</si>
  <si>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</si>
  <si>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</si>
  <si>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</si>
  <si>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</si>
  <si>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</si>
  <si>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</si>
  <si>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</si>
  <si>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</si>
  <si>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</si>
  <si>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</si>
  <si>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</si>
  <si>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</si>
  <si>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</si>
  <si>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</si>
  <si>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</si>
  <si>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</si>
  <si>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</si>
  <si>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</si>
  <si>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</si>
  <si>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</si>
  <si>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</si>
  <si>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</si>
  <si>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</si>
  <si>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</si>
  <si>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</si>
  <si>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</si>
  <si>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</si>
  <si>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</si>
  <si>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</si>
  <si>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</si>
  <si>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</si>
  <si>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</si>
  <si>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</si>
  <si>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</si>
  <si>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</si>
  <si>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</si>
  <si>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</si>
  <si>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</si>
  <si>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</si>
  <si>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</si>
  <si>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</si>
  <si>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</si>
  <si>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</si>
  <si>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</si>
  <si>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</si>
  <si>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</si>
  <si>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</si>
  <si>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</si>
  <si>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</si>
  <si>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</si>
  <si>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</si>
  <si>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</si>
  <si>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</si>
  <si>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</si>
  <si>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</si>
  <si>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</si>
  <si>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</si>
  <si>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</si>
  <si>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</si>
  <si>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</si>
  <si>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</si>
  <si>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</si>
  <si>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</si>
  <si>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</si>
  <si>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</si>
  <si>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</si>
  <si>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</si>
  <si>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</si>
  <si>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</si>
  <si>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</si>
  <si>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</si>
  <si>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</si>
  <si>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</si>
  <si>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</si>
  <si>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</si>
  <si>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</si>
  <si>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</si>
  <si>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</si>
  <si>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</si>
  <si>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</si>
  <si>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</si>
  <si>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</si>
  <si>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</si>
  <si>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</si>
  <si>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</si>
  <si>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</si>
  <si>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</si>
  <si>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</si>
  <si>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</si>
  <si>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</si>
  <si>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</si>
  <si>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</si>
  <si>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</si>
  <si>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</si>
  <si>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</si>
  <si>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</si>
  <si>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</si>
  <si>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</si>
  <si>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</si>
  <si>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</si>
  <si>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</si>
  <si>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</si>
  <si>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</si>
  <si>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</si>
  <si>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</si>
  <si>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</si>
  <si>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</si>
  <si>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</si>
  <si>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</si>
  <si>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</si>
  <si>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</si>
  <si>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</si>
  <si>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</si>
  <si>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</si>
  <si>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</si>
  <si>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</si>
  <si>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</si>
  <si>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</si>
  <si>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</si>
  <si>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</si>
  <si>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</si>
  <si>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</si>
  <si>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</si>
  <si>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</si>
  <si>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</si>
  <si>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</si>
  <si>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</si>
  <si>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</si>
  <si>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</si>
  <si>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</si>
  <si>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</si>
  <si>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</si>
  <si>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</si>
  <si>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</si>
  <si>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</si>
  <si>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</si>
  <si>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</si>
  <si>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</si>
  <si>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</si>
  <si>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</si>
  <si>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</si>
  <si>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</si>
  <si>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</si>
  <si>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</si>
  <si>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</si>
  <si>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</si>
  <si>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</si>
  <si>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</si>
  <si>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</si>
  <si>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</si>
  <si>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</si>
  <si>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</si>
  <si>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</si>
  <si>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</si>
  <si>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</si>
  <si>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</si>
  <si>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</si>
  <si>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</si>
  <si>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</si>
  <si>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</si>
  <si>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</si>
  <si>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</si>
  <si>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</si>
  <si>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</si>
  <si>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</si>
  <si>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</si>
  <si>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</si>
  <si>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</si>
  <si>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</si>
  <si>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</si>
  <si>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</si>
  <si>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</si>
  <si>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</si>
  <si>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</si>
  <si>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</si>
  <si>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</si>
  <si>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</si>
  <si>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</si>
  <si>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</si>
  <si>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</si>
  <si>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</si>
  <si>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</si>
  <si>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</si>
  <si>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</si>
  <si>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</si>
  <si>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</si>
  <si>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</si>
  <si>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</si>
  <si>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</si>
  <si>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</si>
  <si>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</si>
  <si>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</si>
  <si>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</si>
  <si>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</si>
  <si>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</si>
  <si>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</si>
  <si>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</si>
  <si>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</si>
  <si>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</si>
  <si>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</si>
  <si>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</si>
  <si>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</si>
  <si>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</si>
  <si>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</si>
  <si>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</si>
  <si>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</si>
  <si>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</si>
  <si>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</si>
  <si>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</si>
  <si>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</si>
  <si>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</si>
  <si>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</si>
  <si>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</si>
  <si>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</si>
  <si>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</si>
  <si>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</si>
  <si>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</si>
  <si>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</si>
  <si>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</si>
  <si>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</si>
  <si>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</si>
  <si>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</si>
  <si>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</si>
  <si>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</si>
  <si>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</si>
  <si>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</si>
  <si>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</si>
  <si>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</si>
  <si>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</si>
  <si>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</si>
  <si>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</si>
  <si>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</si>
  <si>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</si>
  <si>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</si>
  <si>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</si>
  <si>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</si>
  <si>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</si>
  <si>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</si>
  <si>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</si>
  <si>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</si>
  <si>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</si>
  <si>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</si>
  <si>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</si>
  <si>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</si>
  <si>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</si>
  <si>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</si>
  <si>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</si>
  <si>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</si>
  <si>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</si>
  <si>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</si>
  <si>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</si>
  <si>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</si>
  <si>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</si>
  <si>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</si>
  <si>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</si>
  <si>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</si>
  <si>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</si>
  <si>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</si>
  <si>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</si>
  <si>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</si>
  <si>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</si>
  <si>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</si>
  <si>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</si>
  <si>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</si>
  <si>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</si>
  <si>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</si>
  <si>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</si>
  <si>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</si>
  <si>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</si>
  <si>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</si>
  <si>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</si>
  <si>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</si>
  <si>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</si>
  <si>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</si>
  <si>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</si>
  <si>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</si>
  <si>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</si>
  <si>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</si>
  <si>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</si>
  <si>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</si>
  <si>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</si>
  <si>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</si>
  <si>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</si>
  <si>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</si>
  <si>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</si>
  <si>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</si>
  <si>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</si>
  <si>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</si>
  <si>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</si>
  <si>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</si>
  <si>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</si>
  <si>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</si>
  <si>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</si>
  <si>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</si>
  <si>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</si>
  <si>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</si>
  <si>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</si>
  <si>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</si>
  <si>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</si>
  <si>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</si>
  <si>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</si>
  <si>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</si>
  <si>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</si>
  <si>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</si>
  <si>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</si>
  <si>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</si>
  <si>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</si>
  <si>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</si>
  <si>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</si>
  <si>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</si>
  <si>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</si>
  <si>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</si>
  <si>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</si>
  <si>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</si>
  <si>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</si>
  <si>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</si>
  <si>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</si>
  <si>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</si>
  <si>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</si>
  <si>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</si>
  <si>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</si>
  <si>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</si>
  <si>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</si>
  <si>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</si>
  <si>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</si>
  <si>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</si>
  <si>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</si>
  <si>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</si>
  <si>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</si>
  <si>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</si>
  <si>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</si>
  <si>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</si>
  <si>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</si>
  <si>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</si>
  <si>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</si>
  <si>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</si>
  <si>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</si>
  <si>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</si>
  <si>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</si>
  <si>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</si>
  <si>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</si>
  <si>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</si>
  <si>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</si>
  <si>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</si>
  <si>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</si>
  <si>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</si>
  <si>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</si>
  <si>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</si>
  <si>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</si>
  <si>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</si>
  <si>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</si>
  <si>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</si>
  <si>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</si>
  <si>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</si>
  <si>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</si>
  <si>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</si>
  <si>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</si>
  <si>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</si>
  <si>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</si>
  <si>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</si>
  <si>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</si>
  <si>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</si>
  <si>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</si>
  <si>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</si>
  <si>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</si>
  <si>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</si>
  <si>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</si>
  <si>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</si>
  <si>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</si>
  <si>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</si>
  <si>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</si>
  <si>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</si>
  <si>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</si>
  <si>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</si>
  <si>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</si>
  <si>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</si>
  <si>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</si>
  <si>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</si>
  <si>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</si>
  <si>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</si>
  <si>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</si>
  <si>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</si>
  <si>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</si>
  <si>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</si>
  <si>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</si>
  <si>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</si>
  <si>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</si>
  <si>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</si>
  <si>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</si>
  <si>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</si>
  <si>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</si>
  <si>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</si>
  <si>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</si>
  <si>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</si>
  <si>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</si>
  <si>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</si>
  <si>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</si>
  <si>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</si>
  <si>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</si>
  <si>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</si>
  <si>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</si>
  <si>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</si>
  <si>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</si>
  <si>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</si>
  <si>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</si>
  <si>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</si>
  <si>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</si>
  <si>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</si>
  <si>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</si>
  <si>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</si>
  <si>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</si>
  <si>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</si>
  <si>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</si>
  <si>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</si>
  <si>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</si>
  <si>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</si>
  <si>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</si>
  <si>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</si>
  <si>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</si>
  <si>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</si>
  <si>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</si>
  <si>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</si>
  <si>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</si>
  <si>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</si>
  <si>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</si>
  <si>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</si>
  <si>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</si>
  <si>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</si>
  <si>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</si>
  <si>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</si>
  <si>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</si>
  <si>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</si>
  <si>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</si>
  <si>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</si>
  <si>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</si>
  <si>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</si>
  <si>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</si>
  <si>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</si>
  <si>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</si>
  <si>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</si>
  <si>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</si>
  <si>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</si>
  <si>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</si>
  <si>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</si>
  <si>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</si>
  <si>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</si>
  <si>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</si>
  <si>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</si>
  <si>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</si>
  <si>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</si>
  <si>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</si>
  <si>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</si>
  <si>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</si>
  <si>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</si>
  <si>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</si>
  <si>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</si>
  <si>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</si>
  <si>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</si>
  <si>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</si>
  <si>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</si>
  <si>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</si>
  <si>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</si>
  <si>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</si>
  <si>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</si>
  <si>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</si>
  <si>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</si>
  <si>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</si>
  <si>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</si>
  <si>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</si>
  <si>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</si>
  <si>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</si>
  <si>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</si>
  <si>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</si>
  <si>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</si>
  <si>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</si>
  <si>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</si>
  <si>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</si>
  <si>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</si>
  <si>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</si>
  <si>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</si>
  <si>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</si>
  <si>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</si>
  <si>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</si>
  <si>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</si>
  <si>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</si>
  <si>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</si>
  <si>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</si>
  <si>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</si>
  <si>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</si>
  <si>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</si>
  <si>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</si>
  <si>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</si>
  <si>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</si>
  <si>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</si>
  <si>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</si>
  <si>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</si>
  <si>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</si>
  <si>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</si>
  <si>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</si>
  <si>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</si>
  <si>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</si>
  <si>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</si>
  <si>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</si>
  <si>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</si>
  <si>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</si>
  <si>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</si>
  <si>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</si>
  <si>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</si>
  <si>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</si>
  <si>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</si>
  <si>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</si>
  <si>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</si>
  <si>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</si>
  <si>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</si>
  <si>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</si>
  <si>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</si>
  <si>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</si>
  <si>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</si>
  <si>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</si>
  <si>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</si>
  <si>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</si>
  <si>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</si>
  <si>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</si>
  <si>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</si>
  <si>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</si>
  <si>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</si>
  <si>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</si>
  <si>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</si>
  <si>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</si>
  <si>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</si>
  <si>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</si>
  <si>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</si>
  <si>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</si>
  <si>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</si>
  <si>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</si>
  <si>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</si>
  <si>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</si>
  <si>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</si>
  <si>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</si>
  <si>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</si>
  <si>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</si>
  <si>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</si>
  <si>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</si>
  <si>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</si>
  <si>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</si>
  <si>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</si>
  <si>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</si>
  <si>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</si>
  <si>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</si>
  <si>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</si>
  <si>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</si>
  <si>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</si>
  <si>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</si>
  <si>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</si>
  <si>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</si>
  <si>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</si>
  <si>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</si>
  <si>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</si>
  <si>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</si>
  <si>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</si>
  <si>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</si>
  <si>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</si>
  <si>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</si>
  <si>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</si>
  <si>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</si>
  <si>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</si>
  <si>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</si>
  <si>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</si>
  <si>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</si>
  <si>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</si>
  <si>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</si>
  <si>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</si>
  <si>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</si>
  <si>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</si>
  <si>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</si>
  <si>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</si>
  <si>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</si>
  <si>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</si>
  <si>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</si>
  <si>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</si>
  <si>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</si>
  <si>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</si>
  <si>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</si>
  <si>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</si>
  <si>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</si>
  <si>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</si>
  <si>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</si>
  <si>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</si>
  <si>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</si>
  <si>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</si>
  <si>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</si>
  <si>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</si>
  <si>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</si>
  <si>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</si>
  <si>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</si>
  <si>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</si>
  <si>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</si>
  <si>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</si>
  <si>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</si>
  <si>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</si>
  <si>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</si>
  <si>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</si>
  <si>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</si>
  <si>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</si>
  <si>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</si>
  <si>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</si>
  <si>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</si>
  <si>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</si>
  <si>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</si>
  <si>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</si>
  <si>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</si>
  <si>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</si>
  <si>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</si>
  <si>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</si>
  <si>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</si>
  <si>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</si>
  <si>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</si>
  <si>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</si>
  <si>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</si>
  <si>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</si>
  <si>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</si>
  <si>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</si>
  <si>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</si>
  <si>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</si>
  <si>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</si>
  <si>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</si>
  <si>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</si>
  <si>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</si>
  <si>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</si>
  <si>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</si>
  <si>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</si>
  <si>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</si>
  <si>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</si>
  <si>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</si>
  <si>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</si>
  <si>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</si>
  <si>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</si>
  <si>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</si>
  <si>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</si>
  <si>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</si>
  <si>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</si>
  <si>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</si>
  <si>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</si>
  <si>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</si>
  <si>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</si>
  <si>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</si>
  <si>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</si>
  <si>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</si>
  <si>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</si>
  <si>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</si>
  <si>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</si>
  <si>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</si>
  <si>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</si>
  <si>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</si>
  <si>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</si>
  <si>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</si>
  <si>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</si>
  <si>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</si>
  <si>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</si>
  <si>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</si>
  <si>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</si>
  <si>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</si>
  <si>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</si>
  <si>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</si>
  <si>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</si>
  <si>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</si>
  <si>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</si>
  <si>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</si>
  <si>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</si>
  <si>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</si>
  <si>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</si>
  <si>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</si>
  <si>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</si>
  <si>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</si>
  <si>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</si>
  <si>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</si>
  <si>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</si>
  <si>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</si>
  <si>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</si>
  <si>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</si>
  <si>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</si>
  <si>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</si>
  <si>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</si>
  <si>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</si>
  <si>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</si>
  <si>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</si>
  <si>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</si>
  <si>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</si>
  <si>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</si>
  <si>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</si>
  <si>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</si>
  <si>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</si>
  <si>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</si>
  <si>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</si>
  <si>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</si>
  <si>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</si>
  <si>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</si>
  <si>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</si>
  <si>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</si>
  <si>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</si>
  <si>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</si>
  <si>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</si>
  <si>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</si>
  <si>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</si>
  <si>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</si>
  <si>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</si>
  <si>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</si>
  <si>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</si>
  <si>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</si>
  <si>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</si>
  <si>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</si>
  <si>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</si>
  <si>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</si>
  <si>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</si>
  <si>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</si>
  <si>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</si>
  <si>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</si>
  <si>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</si>
  <si>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</si>
  <si>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</si>
  <si>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</si>
  <si>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</si>
  <si>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</si>
  <si>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</si>
  <si>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</si>
  <si>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</si>
  <si>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</si>
  <si>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</si>
  <si>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</si>
  <si>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</si>
  <si>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</si>
  <si>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</si>
  <si>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</si>
  <si>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</si>
  <si>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</si>
  <si>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</si>
  <si>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</si>
  <si>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</si>
  <si>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</si>
  <si>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</si>
  <si>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</si>
  <si>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</si>
  <si>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</si>
  <si>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</si>
  <si>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</si>
  <si>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</si>
  <si>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</si>
  <si>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</si>
  <si>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</si>
  <si>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</si>
  <si>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</si>
  <si>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</si>
  <si>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</si>
  <si>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</si>
  <si>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</si>
  <si>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</si>
  <si>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</si>
  <si>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</si>
  <si>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</si>
  <si>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</si>
  <si>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</si>
  <si>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</si>
  <si>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</si>
  <si>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</si>
  <si>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</si>
  <si>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</si>
  <si>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</si>
  <si>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</si>
  <si>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</si>
  <si>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</si>
  <si>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</si>
  <si>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</si>
  <si>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</si>
  <si>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</si>
  <si>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</si>
  <si>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</si>
  <si>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</si>
  <si>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</si>
  <si>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</si>
  <si>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</si>
  <si>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</si>
  <si>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</si>
  <si>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</si>
  <si>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</si>
  <si>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</si>
  <si>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</si>
  <si>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</si>
  <si>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</si>
  <si>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</si>
  <si>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</si>
  <si>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</si>
  <si>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</si>
  <si>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</si>
  <si>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</si>
  <si>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</si>
  <si>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</si>
  <si>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</si>
  <si>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</si>
  <si>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</si>
  <si>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</si>
  <si>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</si>
  <si>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</si>
  <si>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</si>
  <si>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</si>
  <si>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</si>
  <si>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</si>
  <si>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</si>
  <si>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</si>
  <si>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</si>
  <si>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</si>
  <si>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</si>
  <si>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</si>
  <si>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</si>
  <si>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</si>
  <si>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</si>
  <si>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</si>
  <si>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</si>
  <si>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</si>
  <si>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</si>
  <si>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</si>
  <si>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</si>
  <si>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</si>
  <si>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</si>
  <si>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</si>
  <si>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</si>
  <si>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</si>
  <si>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</si>
  <si>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</si>
  <si>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</si>
  <si>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</si>
  <si>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</si>
  <si>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</si>
  <si>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</si>
  <si>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</si>
  <si>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</si>
  <si>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</si>
  <si>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</si>
  <si>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</si>
  <si>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</si>
  <si>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</si>
  <si>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</si>
  <si>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</si>
  <si>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</si>
  <si>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</si>
  <si>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</si>
  <si>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</si>
  <si>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</si>
  <si>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</si>
  <si>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</si>
  <si>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</si>
  <si>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</si>
  <si>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</si>
  <si>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</si>
  <si>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</si>
  <si>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</si>
  <si>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</si>
  <si>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</si>
  <si>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</si>
  <si>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</si>
  <si>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</si>
  <si>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</si>
  <si>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</si>
  <si>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</si>
  <si>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</si>
  <si>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</si>
  <si>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</si>
  <si>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</si>
  <si>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</si>
  <si>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</si>
  <si>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</si>
  <si>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</si>
  <si>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</si>
  <si>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</si>
  <si>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</si>
  <si>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</si>
  <si>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</si>
  <si>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</si>
  <si>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</si>
  <si>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</si>
  <si>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</si>
  <si>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</si>
  <si>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</si>
  <si>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</si>
  <si>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</si>
  <si>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</si>
  <si>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</si>
  <si>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</si>
  <si>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</si>
  <si>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</si>
  <si>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</si>
  <si>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</si>
  <si>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</si>
  <si>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</si>
  <si>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</si>
  <si>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</si>
  <si>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</si>
  <si>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</si>
  <si>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</si>
  <si>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</si>
  <si>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</si>
  <si>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</si>
  <si>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</si>
  <si>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</si>
  <si>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</si>
  <si>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</si>
  <si>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</si>
  <si>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</si>
  <si>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</si>
  <si>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</si>
  <si>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</si>
  <si>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</si>
  <si>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</si>
  <si>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</si>
  <si>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</si>
  <si>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</si>
  <si>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</si>
  <si>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</si>
  <si>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</si>
  <si>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</si>
  <si>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</si>
  <si>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</si>
  <si>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</si>
  <si>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</si>
  <si>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</si>
  <si>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</si>
  <si>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</si>
  <si>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</si>
  <si>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</si>
  <si>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</si>
  <si>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</si>
  <si>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</si>
  <si>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</si>
  <si>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</si>
  <si>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</si>
  <si>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</si>
  <si>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</si>
  <si>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</si>
  <si>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</si>
  <si>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</si>
  <si>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</si>
  <si>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</si>
  <si>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</si>
  <si>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</si>
  <si>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</si>
  <si>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</si>
  <si>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</si>
  <si>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</si>
  <si>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</si>
  <si>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</si>
  <si>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</si>
  <si>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</si>
  <si>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</si>
  <si>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</si>
  <si>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</si>
  <si>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</si>
  <si>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</si>
  <si>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</si>
  <si>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</si>
  <si>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</si>
  <si>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</si>
  <si>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</si>
  <si>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</si>
  <si>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</si>
  <si>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</si>
  <si>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</si>
  <si>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</si>
  <si>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</si>
  <si>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</si>
  <si>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</si>
  <si>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</si>
  <si>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</si>
  <si>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</si>
  <si>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</si>
  <si>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</si>
  <si>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</si>
  <si>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</si>
  <si>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</si>
  <si>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</si>
  <si>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</si>
  <si>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</si>
  <si>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</si>
  <si>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</si>
  <si>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</si>
  <si>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</si>
  <si>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</si>
  <si>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</si>
  <si>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</si>
  <si>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</si>
  <si>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</si>
  <si>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</si>
  <si>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</si>
  <si>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</si>
  <si>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</si>
  <si>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</si>
  <si>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</si>
  <si>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</si>
  <si>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</si>
  <si>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</si>
  <si>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</si>
  <si>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</si>
  <si>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</si>
  <si>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</si>
  <si>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</si>
  <si>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</si>
  <si>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</si>
  <si>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</si>
  <si>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</si>
  <si>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</si>
  <si>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</si>
  <si>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</si>
  <si>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</si>
  <si>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</si>
  <si>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</si>
  <si>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</si>
  <si>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</si>
  <si>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</si>
  <si>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</si>
  <si>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</si>
  <si>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</si>
  <si>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</si>
  <si>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</si>
  <si>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</si>
  <si>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</si>
  <si>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</si>
  <si>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</si>
  <si>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</si>
  <si>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</si>
  <si>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</si>
  <si>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</si>
  <si>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</si>
  <si>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</si>
  <si>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</si>
  <si>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</si>
  <si>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</si>
  <si>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</si>
  <si>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</si>
  <si>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</si>
  <si>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</si>
  <si>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</si>
  <si>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</si>
  <si>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</si>
  <si>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</si>
  <si>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</si>
  <si>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</si>
  <si>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</si>
  <si>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</si>
  <si>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</si>
  <si>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</si>
  <si>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</si>
  <si>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</si>
  <si>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</si>
  <si>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</si>
  <si>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</si>
  <si>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</si>
  <si>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</si>
  <si>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</si>
  <si>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</si>
  <si>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</si>
  <si>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</si>
  <si>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</si>
  <si>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</si>
  <si>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</si>
  <si>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</si>
  <si>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</si>
  <si>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</si>
  <si>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</si>
  <si>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</si>
  <si>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</si>
  <si>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</si>
  <si>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</si>
  <si>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</si>
  <si>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</si>
  <si>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</si>
  <si>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</si>
  <si>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</si>
  <si>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</si>
  <si>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</si>
  <si>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</si>
  <si>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</si>
  <si>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</si>
  <si>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</si>
  <si>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</si>
  <si>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</si>
  <si>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</si>
  <si>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</si>
  <si>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</si>
  <si>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</si>
  <si>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</si>
  <si>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</si>
  <si>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</si>
  <si>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</si>
  <si>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</si>
  <si>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</si>
  <si>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</si>
  <si>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</si>
  <si>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</si>
  <si>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</si>
  <si>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</si>
  <si>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</si>
  <si>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</si>
  <si>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</si>
  <si>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</si>
  <si>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</si>
  <si>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</si>
  <si>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</si>
  <si>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</si>
  <si>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</si>
  <si>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</si>
  <si>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</si>
  <si>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</si>
  <si>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</si>
  <si>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</si>
  <si>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</si>
  <si>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</si>
  <si>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</si>
  <si>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</si>
  <si>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</si>
  <si>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</si>
  <si>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</si>
  <si>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</si>
  <si>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</si>
  <si>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</si>
  <si>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</si>
  <si>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</si>
  <si>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</si>
  <si>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</si>
  <si>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</si>
  <si>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</si>
  <si>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</si>
  <si>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</si>
  <si>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</si>
  <si>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</si>
  <si>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</si>
  <si>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</si>
  <si>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</si>
  <si>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</si>
  <si>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</si>
  <si>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</si>
  <si>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</si>
  <si>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</si>
  <si>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</si>
  <si>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</si>
  <si>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</si>
  <si>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</si>
  <si>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</si>
  <si>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</si>
  <si>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</si>
  <si>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</si>
  <si>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</si>
  <si>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</si>
  <si>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</si>
  <si>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</si>
  <si>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</si>
  <si>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</si>
  <si>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</si>
  <si>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</si>
  <si>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</si>
  <si>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</si>
  <si>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</si>
  <si>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</si>
  <si>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</si>
  <si>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</si>
  <si>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</si>
  <si>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</si>
  <si>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</si>
  <si>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</si>
  <si>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</si>
  <si>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</si>
  <si>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</si>
  <si>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</si>
  <si>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</si>
  <si>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</si>
  <si>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</si>
  <si>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</si>
  <si>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</si>
  <si>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</si>
  <si>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</si>
  <si>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</si>
  <si>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</si>
  <si>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</si>
  <si>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</si>
  <si>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</si>
  <si>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</si>
  <si>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</si>
  <si>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</si>
  <si>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</si>
  <si>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</si>
  <si>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</si>
  <si>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</si>
  <si>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</si>
  <si>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</si>
  <si>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</si>
  <si>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</si>
  <si>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</si>
  <si>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</si>
  <si>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</si>
  <si>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</si>
  <si>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</si>
  <si>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</si>
  <si>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</si>
  <si>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</si>
  <si>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</si>
  <si>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</si>
  <si>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</si>
  <si>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</si>
  <si>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</si>
  <si>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</si>
  <si>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</si>
  <si>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</si>
  <si>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</si>
  <si>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</si>
  <si>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</si>
  <si>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</si>
  <si>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</si>
  <si>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</si>
  <si>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</si>
  <si>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</si>
  <si>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</si>
  <si>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</si>
  <si>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</si>
  <si>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</si>
  <si>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</si>
  <si>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</si>
  <si>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</si>
  <si>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</si>
  <si>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</si>
  <si>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</si>
  <si>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</si>
  <si>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</si>
  <si>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</si>
  <si>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</si>
  <si>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</si>
  <si>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</si>
  <si>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</si>
  <si>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</si>
  <si>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</si>
  <si>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</si>
  <si>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</si>
  <si>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</si>
  <si>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</si>
  <si>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</si>
  <si>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</si>
  <si>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</si>
  <si>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</si>
  <si>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</si>
  <si>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</si>
  <si>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</si>
  <si>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</si>
  <si>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</si>
  <si>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</si>
  <si>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</si>
  <si>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</si>
  <si>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</si>
  <si>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</si>
  <si>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</si>
  <si>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</si>
  <si>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</si>
  <si>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</si>
  <si>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</si>
  <si>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</si>
  <si>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</si>
  <si>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</si>
  <si>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</si>
  <si>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</si>
  <si>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</si>
  <si>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</si>
  <si>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</si>
  <si>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</si>
  <si>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</si>
  <si>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</si>
  <si>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</si>
  <si>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</si>
  <si>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</si>
  <si>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</si>
  <si>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</si>
  <si>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</si>
  <si>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</si>
  <si>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</si>
  <si>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</si>
  <si>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</si>
  <si>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</si>
  <si>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</si>
  <si>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</si>
  <si>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</si>
  <si>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</si>
  <si>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</si>
  <si>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</si>
  <si>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</si>
  <si>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</si>
  <si>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</si>
  <si>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</si>
  <si>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</si>
  <si>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</si>
  <si>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</si>
  <si>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</si>
  <si>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</si>
  <si>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</si>
  <si>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</si>
  <si>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</si>
  <si>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</si>
  <si>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</si>
  <si>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</si>
  <si>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</si>
  <si>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</si>
  <si>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</si>
  <si>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</si>
  <si>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</si>
  <si>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</si>
  <si>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</si>
  <si>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</si>
  <si>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</si>
  <si>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</si>
  <si>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</si>
  <si>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</si>
  <si>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</si>
  <si>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</si>
  <si>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</si>
  <si>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</si>
  <si>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</si>
  <si>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</si>
  <si>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</si>
  <si>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</si>
  <si>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</si>
  <si>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</si>
  <si>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</si>
  <si>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</si>
  <si>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</si>
  <si>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</si>
  <si>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</si>
  <si>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</si>
  <si>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</si>
  <si>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</si>
  <si>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</si>
  <si>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</si>
  <si>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</si>
  <si>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</si>
  <si>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</si>
  <si>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</si>
  <si>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</si>
  <si>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</si>
  <si>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</si>
  <si>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</si>
  <si>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</si>
  <si>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</si>
  <si>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</si>
  <si>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</si>
  <si>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</si>
  <si>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</si>
  <si>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</si>
  <si>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</si>
  <si>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</si>
  <si>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</si>
  <si>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</si>
  <si>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</si>
  <si>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</si>
  <si>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</si>
  <si>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</si>
  <si>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</si>
  <si>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</si>
  <si>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</si>
  <si>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</si>
  <si>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</si>
  <si>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</si>
  <si>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</si>
  <si>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</si>
  <si>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</si>
  <si>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</si>
  <si>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</si>
  <si>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</si>
  <si>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</si>
  <si>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</si>
  <si>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</si>
  <si>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</si>
  <si>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</si>
  <si>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</si>
  <si>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</si>
  <si>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</si>
  <si>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</si>
  <si>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</si>
  <si>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</si>
  <si>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</si>
  <si>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</si>
  <si>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</si>
  <si>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</si>
  <si>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</si>
  <si>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</si>
  <si>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</si>
  <si>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</si>
  <si>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</si>
  <si>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</si>
  <si>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</si>
  <si>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</si>
  <si>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</si>
  <si>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</si>
  <si>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</si>
  <si>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</si>
  <si>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</si>
  <si>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</si>
  <si>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</si>
  <si>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</si>
  <si>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</si>
  <si>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</si>
  <si>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</si>
  <si>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</si>
  <si>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</si>
  <si>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</si>
  <si>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</si>
  <si>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</si>
  <si>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</si>
  <si>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</si>
  <si>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</si>
  <si>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</si>
  <si>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</si>
  <si>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</si>
  <si>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</si>
  <si>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</si>
  <si>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</si>
  <si>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</si>
  <si>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</si>
  <si>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</si>
  <si>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</si>
  <si>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</si>
  <si>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</si>
  <si>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</si>
  <si>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</si>
  <si>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</si>
  <si>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</si>
  <si>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</si>
  <si>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</si>
  <si>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</si>
  <si>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</si>
  <si>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</si>
  <si>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</si>
  <si>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</si>
  <si>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</si>
  <si>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</si>
  <si>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</si>
  <si>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</si>
  <si>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</si>
  <si>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</si>
  <si>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</si>
  <si>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</si>
  <si>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</si>
  <si>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</si>
  <si>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</si>
  <si>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</si>
  <si>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</si>
  <si>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</si>
  <si>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</si>
  <si>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</si>
  <si>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</si>
  <si>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</si>
  <si>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</si>
  <si>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</si>
  <si>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</si>
  <si>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</si>
  <si>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</si>
  <si>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</si>
  <si>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</si>
  <si>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</si>
  <si>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</si>
  <si>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</si>
  <si>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</si>
  <si>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</si>
  <si>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</si>
  <si>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</si>
  <si>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</si>
  <si>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</si>
  <si>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</si>
  <si>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</si>
  <si>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</si>
  <si>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</si>
  <si>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</si>
  <si>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</si>
  <si>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</si>
  <si>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</si>
  <si>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</si>
  <si>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</si>
  <si>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</si>
  <si>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</si>
  <si>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</si>
  <si>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</si>
  <si>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</si>
  <si>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</si>
  <si>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</si>
  <si>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</si>
  <si>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</si>
  <si>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</si>
  <si>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</si>
  <si>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</si>
  <si>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</si>
  <si>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</si>
  <si>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</si>
  <si>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</si>
  <si>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</si>
  <si>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</si>
  <si>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</si>
  <si>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</si>
  <si>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</si>
  <si>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</si>
  <si>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</si>
  <si>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</si>
  <si>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</si>
  <si>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</si>
  <si>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</si>
  <si>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</si>
  <si>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</si>
  <si>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</si>
  <si>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</si>
  <si>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</si>
  <si>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</si>
  <si>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</si>
  <si>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</si>
  <si>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</si>
  <si>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</si>
  <si>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</si>
  <si>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</si>
  <si>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</si>
  <si>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</si>
  <si>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</si>
  <si>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</si>
  <si>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</si>
  <si>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</si>
  <si>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</si>
  <si>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</si>
  <si>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</si>
  <si>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</si>
  <si>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</si>
  <si>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</si>
  <si>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</si>
  <si>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</si>
  <si>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</si>
  <si>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</si>
  <si>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</si>
  <si>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</si>
  <si>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</si>
  <si>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</si>
  <si>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</si>
  <si>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</si>
  <si>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</si>
  <si>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</si>
  <si>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</si>
  <si>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</si>
  <si>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</si>
  <si>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</si>
  <si>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</si>
  <si>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</si>
  <si>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</si>
  <si>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</si>
  <si>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</si>
  <si>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</si>
  <si>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</si>
  <si>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</si>
  <si>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</si>
  <si>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</si>
  <si>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</si>
  <si>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</si>
  <si>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</si>
  <si>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</si>
  <si>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</si>
  <si>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</si>
  <si>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</si>
  <si>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</si>
  <si>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</si>
  <si>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</si>
  <si>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</si>
  <si>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</si>
  <si>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</si>
  <si>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</si>
  <si>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</si>
  <si>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</si>
  <si>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</si>
  <si>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</si>
  <si>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</si>
  <si>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</si>
  <si>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</si>
  <si>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</si>
  <si>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</si>
  <si>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</si>
  <si>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</si>
  <si>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</si>
  <si>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</si>
  <si>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</si>
  <si>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</si>
  <si>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</si>
  <si>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</si>
  <si>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</si>
  <si>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</si>
  <si>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</si>
  <si>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</si>
  <si>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</si>
  <si>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</si>
  <si>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</si>
  <si>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</si>
  <si>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</si>
  <si>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</si>
  <si>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</si>
  <si>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</si>
  <si>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</si>
  <si>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</si>
  <si>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</si>
  <si>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</si>
  <si>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</si>
  <si>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</si>
  <si>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</si>
  <si>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</si>
  <si>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</si>
  <si>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</si>
  <si>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</si>
  <si>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</si>
  <si>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</si>
  <si>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</si>
  <si>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</si>
  <si>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</si>
  <si>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</si>
  <si>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</si>
  <si>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</si>
  <si>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</si>
  <si>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</si>
  <si>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</si>
  <si>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</si>
  <si>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</si>
  <si>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</si>
  <si>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</si>
  <si>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</si>
  <si>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</si>
  <si>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</si>
  <si>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</si>
  <si>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</si>
  <si>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</si>
  <si>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</si>
  <si>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</si>
  <si>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</si>
  <si>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</si>
  <si>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</si>
  <si>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</si>
  <si>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</si>
  <si>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</si>
  <si>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</si>
  <si>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</si>
  <si>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</si>
  <si>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</si>
  <si>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</si>
  <si>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</si>
  <si>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</si>
  <si>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</si>
  <si>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</si>
  <si>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</si>
  <si>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</si>
  <si>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</si>
  <si>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</si>
  <si>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</si>
  <si>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</si>
  <si>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</si>
  <si>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</si>
  <si>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</si>
  <si>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</si>
  <si>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</si>
  <si>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</si>
  <si>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</si>
  <si>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</si>
  <si>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</si>
  <si>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</si>
  <si>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</si>
  <si>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</si>
  <si>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</si>
  <si>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</si>
  <si>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</si>
  <si>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</si>
  <si>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</si>
  <si>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</si>
  <si>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</si>
  <si>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</si>
  <si>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</si>
  <si>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</si>
  <si>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</si>
  <si>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</si>
  <si>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</si>
  <si>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</si>
  <si>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</si>
  <si>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</si>
  <si>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</si>
  <si>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</si>
  <si>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</si>
  <si>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</si>
  <si>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</si>
  <si>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</si>
  <si>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</si>
  <si>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</si>
  <si>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</si>
  <si>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</si>
  <si>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</si>
  <si>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</si>
  <si>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</si>
  <si>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</si>
  <si>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</si>
  <si>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</si>
  <si>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</si>
  <si>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</si>
  <si>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</si>
  <si>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</si>
  <si>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</si>
  <si>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</si>
  <si>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</si>
  <si>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</si>
  <si>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</si>
  <si>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</si>
  <si>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</si>
  <si>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</si>
  <si>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</si>
  <si>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</si>
  <si>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</si>
  <si>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</si>
  <si>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</si>
  <si>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</si>
  <si>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</si>
  <si>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</si>
  <si>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</si>
  <si>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</si>
  <si>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</si>
  <si>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</si>
  <si>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</si>
  <si>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</si>
  <si>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</si>
  <si>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</si>
  <si>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</si>
  <si>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</si>
  <si>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</si>
  <si>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</si>
  <si>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</si>
  <si>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</si>
  <si>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</si>
  <si>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</si>
  <si>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</si>
  <si>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</si>
  <si>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</si>
  <si>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</si>
  <si>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</si>
  <si>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</si>
  <si>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</si>
  <si>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</si>
  <si>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</si>
  <si>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</si>
  <si>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</si>
  <si>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</si>
  <si>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</si>
  <si>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</si>
  <si>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</si>
  <si>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</si>
  <si>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</si>
  <si>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</si>
  <si>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</si>
  <si>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</si>
  <si>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</si>
  <si>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</si>
  <si>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</si>
  <si>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</si>
  <si>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</si>
  <si>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</si>
  <si>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</si>
  <si>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</si>
  <si>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</si>
  <si>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</si>
  <si>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</si>
  <si>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</si>
  <si>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</si>
  <si>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</si>
  <si>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</si>
  <si>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</si>
  <si>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</si>
  <si>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</si>
  <si>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</si>
  <si>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</si>
  <si>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</si>
  <si>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</si>
  <si>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</si>
  <si>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</si>
  <si>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</si>
  <si>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</si>
  <si>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</si>
  <si>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</si>
  <si>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</si>
  <si>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</si>
  <si>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</si>
  <si>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</si>
  <si>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</si>
  <si>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</si>
  <si>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</si>
  <si>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</si>
  <si>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</si>
  <si>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</si>
  <si>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</si>
  <si>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</si>
  <si>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</si>
  <si>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</si>
  <si>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</si>
  <si>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</si>
  <si>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</si>
  <si>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</si>
  <si>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</si>
  <si>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</si>
  <si>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</si>
  <si>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</si>
  <si>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</si>
  <si>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</si>
  <si>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</si>
  <si>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</si>
  <si>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</si>
  <si>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</si>
  <si>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</si>
  <si>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</si>
  <si>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</si>
  <si>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</si>
  <si>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</si>
  <si>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</si>
  <si>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</si>
  <si>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</si>
  <si>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</si>
  <si>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</si>
  <si>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</si>
  <si>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</si>
  <si>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</si>
  <si>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</si>
  <si>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</si>
  <si>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</si>
  <si>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</si>
  <si>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</si>
  <si>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</si>
  <si>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</si>
  <si>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</si>
  <si>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</si>
  <si>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</si>
  <si>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</si>
  <si>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</si>
  <si>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</si>
  <si>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</si>
  <si>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</si>
  <si>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</si>
  <si>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</si>
  <si>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</si>
  <si>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</si>
  <si>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</si>
  <si>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</si>
  <si>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</si>
  <si>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</si>
  <si>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</si>
  <si>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</si>
  <si>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</si>
  <si>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</si>
  <si>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</si>
  <si>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</si>
  <si>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</si>
  <si>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</si>
  <si>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</si>
  <si>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</si>
  <si>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</si>
  <si>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</si>
  <si>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</si>
  <si>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</si>
  <si>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</si>
  <si>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</si>
  <si>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</si>
  <si>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</si>
  <si>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</si>
  <si>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</si>
  <si>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</si>
  <si>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</si>
  <si>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</si>
  <si>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</si>
  <si>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</si>
  <si>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</si>
  <si>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</si>
  <si>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</si>
  <si>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</si>
  <si>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</si>
  <si>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</si>
  <si>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</si>
  <si>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</si>
  <si>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</si>
  <si>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</si>
  <si>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</si>
  <si>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</si>
  <si>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</si>
  <si>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</si>
  <si>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</si>
  <si>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</si>
  <si>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</si>
  <si>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</si>
  <si>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</si>
  <si>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</si>
  <si>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</si>
  <si>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</si>
  <si>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</si>
  <si>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</si>
  <si>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</si>
  <si>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</si>
  <si>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</si>
  <si>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</si>
  <si>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</si>
  <si>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</si>
  <si>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</si>
  <si>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</si>
  <si>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</si>
  <si>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</si>
  <si>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</si>
  <si>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</si>
  <si>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</si>
  <si>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</si>
  <si>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</si>
  <si>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</si>
  <si>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</si>
  <si>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</si>
  <si>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</si>
  <si>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</si>
  <si>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</si>
  <si>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</si>
  <si>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</si>
  <si>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</si>
  <si>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</si>
  <si>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</si>
  <si>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</si>
  <si>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</si>
  <si>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</si>
  <si>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</si>
  <si>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</si>
  <si>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</si>
  <si>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</si>
  <si>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</si>
  <si>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</si>
  <si>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</si>
  <si>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</si>
  <si>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</si>
  <si>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</si>
  <si>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</si>
  <si>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</si>
  <si>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</si>
  <si>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</si>
  <si>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</si>
  <si>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</si>
  <si>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</si>
  <si>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</si>
  <si>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</si>
  <si>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</si>
  <si>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</si>
  <si>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</si>
  <si>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</si>
  <si>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</si>
  <si>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</si>
  <si>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</si>
  <si>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</si>
  <si>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</si>
  <si>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</si>
  <si>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</si>
  <si>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</si>
  <si>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</si>
  <si>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</si>
  <si>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</si>
  <si>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</si>
  <si>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</si>
  <si>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</si>
  <si>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</si>
  <si>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</si>
  <si>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</si>
  <si>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</si>
  <si>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</si>
  <si>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</si>
  <si>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</si>
  <si>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</si>
  <si>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</si>
  <si>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</si>
  <si>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</si>
  <si>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</si>
  <si>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</si>
  <si>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</si>
  <si>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</si>
  <si>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</si>
  <si>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</si>
  <si>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</si>
  <si>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</si>
  <si>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</si>
  <si>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</si>
  <si>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</si>
  <si>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</si>
  <si>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</si>
  <si>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</si>
  <si>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</si>
  <si>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</si>
  <si>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</si>
  <si>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</si>
  <si>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</si>
  <si>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</si>
  <si>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</si>
  <si>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</si>
  <si>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</si>
  <si>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</si>
  <si>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</si>
  <si>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</si>
  <si>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</si>
  <si>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</si>
  <si>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</si>
  <si>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</si>
  <si>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</si>
  <si>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</si>
  <si>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</si>
  <si>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</si>
  <si>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</si>
  <si>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</si>
  <si>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</si>
  <si>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</si>
  <si>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</si>
  <si>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</si>
  <si>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</si>
  <si>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</si>
  <si>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</si>
  <si>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</si>
  <si>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</si>
  <si>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</si>
  <si>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</si>
  <si>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</si>
  <si>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</si>
  <si>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</si>
  <si>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</si>
  <si>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</si>
  <si>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</si>
  <si>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</si>
  <si>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</si>
  <si>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</si>
  <si>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</si>
  <si>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</si>
  <si>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</si>
  <si>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</si>
  <si>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</si>
  <si>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</si>
  <si>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</si>
  <si>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</si>
  <si>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</si>
  <si>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</si>
  <si>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</si>
  <si>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</si>
  <si>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</si>
  <si>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</si>
  <si>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</si>
  <si>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</si>
  <si>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</si>
  <si>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</si>
  <si>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</si>
  <si>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</si>
  <si>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</si>
  <si>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</si>
  <si>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</si>
  <si>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</si>
  <si>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</si>
  <si>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</si>
  <si>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</si>
  <si>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</si>
  <si>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</si>
  <si>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</si>
  <si>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</si>
  <si>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</si>
  <si>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</si>
  <si>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</si>
  <si>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</si>
  <si>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</si>
  <si>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</si>
  <si>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</si>
  <si>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</si>
  <si>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</si>
  <si>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</si>
  <si>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</si>
  <si>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</si>
  <si>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</si>
  <si>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</si>
  <si>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</si>
  <si>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</si>
  <si>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</si>
  <si>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</si>
  <si>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</si>
  <si>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</si>
  <si>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</si>
  <si>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</si>
  <si>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</si>
  <si>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</si>
  <si>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</si>
  <si>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</si>
  <si>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</si>
  <si>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</si>
  <si>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</si>
  <si>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</si>
  <si>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</si>
  <si>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</si>
  <si>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</si>
  <si>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</si>
  <si>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</si>
  <si>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</si>
  <si>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</si>
  <si>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</si>
  <si>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</si>
  <si>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</si>
  <si>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</si>
  <si>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</si>
  <si>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</si>
  <si>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</si>
  <si>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</si>
  <si>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</si>
  <si>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</si>
  <si>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</si>
  <si>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</si>
  <si>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</si>
  <si>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</si>
  <si>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</si>
  <si>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</si>
  <si>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</si>
  <si>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</si>
  <si>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</si>
  <si>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</si>
  <si>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</si>
  <si>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</si>
  <si>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</si>
  <si>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</si>
  <si>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</si>
  <si>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</si>
  <si>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</si>
  <si>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</si>
  <si>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</si>
  <si>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</si>
  <si>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</si>
  <si>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</si>
  <si>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</si>
  <si>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</si>
  <si>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</si>
  <si>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</si>
  <si>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</si>
  <si>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</si>
  <si>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</si>
  <si>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</si>
  <si>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</si>
  <si>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</si>
  <si>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</si>
  <si>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</si>
  <si>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</si>
  <si>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</si>
  <si>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</si>
  <si>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</si>
  <si>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</si>
  <si>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</si>
  <si>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</si>
  <si>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</si>
  <si>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</si>
  <si>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</si>
  <si>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</si>
  <si>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</si>
  <si>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</si>
  <si>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</si>
  <si>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</si>
  <si>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</si>
  <si>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</si>
  <si>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</si>
  <si>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</si>
  <si>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</si>
  <si>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</si>
  <si>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</si>
  <si>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</si>
  <si>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</si>
  <si>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</si>
  <si>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</si>
  <si>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</si>
  <si>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</si>
  <si>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</si>
  <si>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</si>
  <si>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</si>
  <si>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</si>
  <si>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</si>
  <si>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</si>
  <si>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</si>
  <si>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</si>
  <si>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</si>
  <si>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</si>
  <si>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</si>
  <si>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</si>
  <si>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</si>
  <si>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</si>
  <si>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</si>
  <si>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</si>
  <si>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</si>
  <si>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</si>
  <si>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</si>
  <si>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</si>
  <si>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</si>
  <si>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</si>
  <si>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</si>
  <si>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</si>
  <si>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</si>
  <si>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</si>
  <si>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</si>
  <si>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</si>
  <si>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</si>
  <si>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</si>
  <si>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</si>
  <si>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</si>
  <si>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</si>
  <si>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</si>
  <si>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</si>
  <si>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</si>
  <si>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</si>
  <si>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</si>
  <si>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</si>
  <si>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</si>
  <si>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</si>
  <si>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</si>
  <si>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</si>
  <si>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</si>
  <si>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</si>
  <si>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</si>
  <si>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</si>
  <si>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</si>
  <si>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</si>
  <si>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</si>
  <si>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</si>
  <si>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</si>
  <si>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</si>
  <si>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</si>
  <si>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</si>
  <si>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</si>
  <si>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</si>
  <si>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</si>
  <si>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</si>
  <si>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</si>
  <si>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</si>
  <si>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</si>
  <si>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</si>
  <si>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</si>
  <si>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</si>
  <si>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</si>
  <si>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</si>
  <si>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</si>
  <si>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</si>
  <si>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</si>
  <si>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</si>
  <si>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</si>
  <si>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</si>
  <si>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</si>
  <si>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</si>
  <si>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</si>
  <si>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</si>
  <si>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</si>
  <si>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</si>
  <si>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</si>
  <si>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</si>
  <si>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</si>
  <si>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</si>
  <si>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</si>
  <si>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</si>
  <si>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</si>
  <si>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</si>
  <si>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</si>
  <si>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</si>
  <si>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</si>
  <si>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</si>
  <si>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</si>
  <si>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</si>
  <si>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</si>
  <si>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</si>
  <si>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</si>
  <si>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</si>
  <si>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</si>
  <si>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</si>
  <si>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</si>
  <si>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</si>
  <si>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</si>
  <si>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</si>
  <si>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</si>
  <si>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</si>
  <si>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</si>
  <si>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</si>
  <si>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</si>
  <si>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</si>
  <si>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</si>
  <si>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</si>
  <si>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</si>
  <si>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</si>
  <si>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</si>
  <si>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</si>
  <si>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</si>
  <si>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</si>
  <si>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</si>
  <si>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</si>
  <si>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</si>
  <si>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</si>
  <si>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</si>
  <si>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</si>
  <si>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</si>
  <si>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</si>
  <si>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</si>
  <si>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</si>
  <si>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</si>
  <si>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</si>
  <si>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</si>
  <si>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</si>
  <si>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</si>
  <si>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</si>
  <si>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</si>
  <si>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</si>
  <si>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</si>
  <si>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</si>
  <si>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</si>
  <si>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</si>
  <si>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</si>
  <si>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</si>
  <si>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</si>
  <si>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</si>
  <si>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</si>
  <si>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</si>
  <si>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</si>
  <si>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</si>
  <si>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</si>
  <si>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</si>
  <si>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</si>
  <si>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</si>
  <si>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</si>
  <si>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</si>
  <si>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</si>
  <si>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</si>
  <si>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</si>
  <si>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</si>
  <si>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</si>
  <si>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</si>
  <si>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</si>
  <si>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</si>
  <si>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</si>
  <si>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</si>
  <si>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</si>
  <si>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</si>
  <si>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</si>
  <si>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</si>
  <si>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</si>
  <si>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</si>
  <si>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</si>
  <si>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</si>
  <si>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</si>
  <si>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</si>
  <si>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</si>
  <si>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</si>
  <si>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</si>
  <si>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</si>
  <si>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</si>
  <si>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</si>
  <si>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</si>
  <si>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</si>
  <si>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</si>
  <si>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</si>
  <si>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</si>
  <si>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</si>
  <si>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</si>
  <si>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</si>
  <si>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</si>
  <si>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</si>
  <si>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</si>
  <si>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</si>
  <si>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</si>
  <si>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</si>
  <si>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</si>
  <si>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</si>
  <si>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</si>
  <si>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</si>
  <si>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</si>
  <si>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</si>
  <si>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</si>
  <si>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</si>
  <si>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</si>
  <si>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</si>
  <si>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</si>
  <si>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</si>
  <si>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</si>
  <si>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</si>
  <si>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</si>
  <si>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</si>
  <si>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</si>
  <si>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</si>
  <si>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</si>
  <si>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</si>
  <si>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</si>
  <si>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</si>
  <si>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</si>
  <si>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</si>
  <si>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</si>
  <si>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</si>
  <si>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</si>
  <si>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</si>
  <si>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</si>
  <si>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</si>
  <si>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</si>
  <si>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</si>
  <si>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</si>
  <si>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</si>
  <si>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</si>
  <si>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</si>
  <si>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</si>
  <si>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</si>
  <si>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</si>
  <si>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</si>
  <si>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</si>
  <si>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</si>
  <si>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</si>
  <si>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</si>
  <si>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</si>
  <si>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</si>
  <si>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</si>
  <si>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</si>
  <si>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</si>
  <si>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</si>
  <si>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</si>
  <si>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</si>
  <si>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</si>
  <si>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</si>
  <si>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</si>
  <si>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</si>
  <si>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</si>
  <si>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</si>
  <si>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</si>
  <si>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</si>
  <si>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</si>
  <si>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</si>
  <si>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</si>
  <si>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</si>
  <si>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</si>
  <si>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</si>
  <si>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</si>
  <si>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</si>
  <si>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</si>
  <si>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</si>
  <si>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</si>
  <si>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</si>
  <si>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</si>
  <si>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</si>
  <si>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</si>
  <si>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</si>
  <si>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</si>
  <si>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</si>
  <si>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</si>
  <si>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</si>
  <si>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</si>
  <si>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</si>
  <si>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</si>
  <si>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</si>
  <si>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</si>
  <si>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</si>
  <si>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</si>
  <si>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</si>
  <si>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</si>
  <si>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</si>
  <si>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</si>
  <si>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</si>
  <si>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</si>
  <si>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</si>
  <si>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</si>
  <si>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</si>
  <si>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</si>
  <si>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</si>
  <si>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</si>
  <si>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</si>
  <si>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</si>
  <si>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</si>
  <si>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</si>
  <si>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</si>
  <si>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</si>
  <si>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</si>
  <si>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</si>
  <si>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</si>
  <si>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</si>
  <si>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</si>
  <si>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</si>
  <si>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</si>
  <si>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</si>
  <si>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</si>
  <si>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</si>
  <si>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</si>
  <si>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</si>
  <si>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</si>
  <si>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</si>
  <si>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</si>
  <si>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</si>
  <si>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</si>
  <si>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</si>
  <si>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</si>
  <si>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</si>
  <si>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</si>
  <si>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</si>
  <si>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</si>
  <si>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</si>
  <si>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</si>
  <si>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</si>
  <si>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</si>
  <si>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</si>
  <si>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</si>
  <si>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</si>
  <si>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</si>
  <si>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</si>
  <si>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</si>
  <si>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</si>
  <si>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</si>
  <si>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</si>
  <si>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</si>
  <si>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</si>
  <si>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</si>
  <si>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</si>
  <si>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</si>
  <si>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</si>
  <si>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</si>
  <si>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</si>
  <si>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</si>
  <si>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</si>
  <si>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</si>
  <si>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</si>
  <si>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</si>
  <si>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</si>
  <si>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</si>
  <si>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</si>
  <si>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</si>
  <si>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</si>
  <si>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</si>
  <si>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</si>
  <si>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</si>
  <si>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</si>
  <si>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</si>
  <si>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</si>
  <si>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</si>
  <si>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</si>
  <si>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</si>
  <si>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</si>
  <si>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</si>
  <si>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</si>
  <si>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</si>
  <si>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</si>
  <si>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</si>
  <si>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</si>
  <si>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</si>
  <si>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</si>
  <si>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</si>
  <si>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</si>
  <si>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</si>
  <si>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</si>
  <si>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</si>
  <si>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</si>
  <si>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</si>
  <si>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</si>
  <si>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</si>
  <si>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</si>
  <si>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</si>
  <si>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</si>
  <si>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</si>
  <si>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</si>
  <si>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</si>
  <si>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</si>
  <si>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</si>
  <si>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</si>
  <si>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</si>
  <si>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</si>
  <si>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</si>
  <si>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</si>
  <si>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</si>
  <si>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</si>
  <si>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</si>
  <si>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</si>
  <si>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</si>
  <si>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</si>
  <si>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</si>
  <si>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</si>
  <si>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</si>
  <si>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</si>
  <si>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</si>
  <si>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</si>
  <si>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</si>
  <si>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</si>
  <si>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</si>
  <si>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</si>
  <si>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</si>
  <si>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</si>
  <si>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</si>
  <si>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</si>
  <si>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</si>
  <si>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</si>
  <si>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</si>
  <si>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</si>
  <si>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</si>
  <si>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</si>
  <si>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</si>
  <si>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</si>
  <si>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</si>
  <si>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</si>
  <si>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</si>
  <si>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</si>
  <si>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</si>
  <si>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</si>
  <si>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</si>
  <si>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</si>
  <si>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</si>
  <si>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</si>
  <si>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</si>
  <si>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</si>
  <si>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</si>
  <si>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</si>
  <si>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</si>
  <si>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</si>
  <si>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</si>
  <si>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</si>
  <si>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</si>
  <si>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</si>
  <si>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</si>
  <si>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</si>
  <si>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</si>
  <si>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</si>
  <si>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</si>
  <si>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</si>
  <si>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</si>
  <si>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</si>
  <si>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</si>
  <si>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</si>
  <si>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</si>
  <si>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</si>
  <si>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</si>
  <si>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</si>
  <si>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</si>
  <si>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</si>
  <si>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</si>
  <si>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</si>
  <si>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</si>
  <si>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</si>
  <si>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</si>
  <si>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</si>
  <si>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</si>
  <si>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</si>
  <si>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</si>
  <si>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</si>
  <si>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</si>
  <si>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</si>
  <si>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</si>
  <si>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</si>
  <si>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</si>
  <si>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</si>
  <si>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</si>
  <si>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</si>
  <si>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</si>
  <si>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</si>
  <si>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</si>
  <si>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</si>
  <si>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</si>
  <si>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</si>
  <si>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</si>
  <si>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</si>
  <si>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</si>
  <si>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</si>
  <si>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</si>
  <si>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</si>
  <si>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</si>
  <si>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</si>
  <si>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</si>
  <si>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</si>
  <si>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</si>
  <si>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</si>
  <si>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</si>
  <si>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</si>
  <si>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</si>
  <si>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</si>
  <si>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</si>
  <si>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</si>
  <si>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</si>
  <si>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</si>
  <si>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</si>
  <si>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</si>
  <si>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</si>
  <si>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</si>
  <si>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</si>
  <si>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</si>
  <si>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</si>
  <si>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</si>
  <si>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</si>
  <si>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</si>
  <si>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</si>
  <si>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</si>
  <si>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</si>
  <si>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</si>
  <si>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</si>
  <si>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</si>
  <si>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</si>
  <si>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</si>
  <si>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</si>
  <si>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</si>
  <si>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</si>
  <si>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</si>
  <si>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</si>
  <si>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</si>
  <si>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</si>
  <si>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</si>
  <si>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</si>
  <si>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</si>
  <si>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</si>
  <si>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</si>
  <si>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</si>
  <si>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</si>
  <si>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</si>
  <si>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</si>
  <si>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</si>
  <si>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</si>
  <si>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</si>
  <si>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</si>
  <si>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</si>
  <si>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</si>
  <si>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</si>
  <si>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</si>
  <si>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</si>
  <si>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</si>
  <si>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</si>
  <si>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</si>
  <si>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</si>
  <si>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</si>
  <si>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</si>
  <si>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</si>
  <si>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</si>
  <si>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</si>
  <si>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</si>
  <si>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</si>
  <si>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</si>
  <si>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</si>
  <si>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</si>
  <si>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</si>
  <si>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</si>
  <si>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</si>
  <si>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</si>
  <si>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</si>
  <si>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</si>
  <si>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</si>
  <si>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</si>
  <si>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</si>
  <si>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</si>
  <si>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</si>
  <si>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</si>
  <si>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</si>
  <si>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</si>
  <si>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</si>
  <si>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</si>
  <si>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</si>
  <si>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</si>
  <si>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</si>
  <si>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</si>
  <si>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</si>
  <si>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</si>
  <si>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</si>
  <si>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</si>
  <si>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</si>
  <si>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</si>
  <si>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</si>
  <si>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</si>
  <si>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</si>
  <si>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</si>
  <si>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</si>
  <si>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</si>
  <si>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</si>
  <si>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</si>
  <si>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</si>
  <si>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</si>
  <si>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</si>
  <si>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</si>
  <si>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</si>
  <si>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</si>
  <si>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</si>
  <si>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</si>
  <si>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</si>
  <si>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</si>
  <si>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</si>
  <si>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</si>
  <si>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</si>
  <si>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</si>
  <si>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</si>
  <si>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</si>
  <si>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</si>
  <si>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</si>
  <si>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</si>
  <si>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</si>
  <si>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</si>
  <si>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</si>
  <si>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</si>
  <si>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</si>
  <si>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</si>
  <si>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</si>
  <si>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</si>
  <si>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</si>
  <si>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</si>
  <si>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</si>
  <si>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</si>
  <si>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</si>
  <si>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</si>
  <si>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</si>
  <si>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</si>
  <si>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</si>
  <si>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</si>
  <si>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</si>
  <si>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</si>
  <si>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</si>
  <si>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</si>
  <si>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</si>
  <si>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</si>
  <si>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</si>
  <si>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</si>
  <si>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</si>
  <si>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</si>
  <si>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</si>
  <si>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</si>
  <si>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</si>
  <si>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</si>
  <si>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</si>
  <si>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</si>
  <si>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</si>
  <si>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</si>
  <si>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</si>
  <si>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</si>
  <si>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</si>
  <si>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</si>
  <si>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</si>
  <si>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</si>
  <si>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</si>
  <si>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</si>
  <si>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</si>
  <si>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</si>
  <si>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</si>
  <si>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</si>
  <si>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</si>
  <si>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</si>
  <si>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</si>
  <si>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</si>
  <si>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</si>
  <si>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</si>
  <si>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</si>
  <si>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</si>
  <si>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</si>
  <si>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</si>
  <si>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</si>
  <si>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</si>
  <si>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</si>
  <si>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</si>
  <si>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</si>
  <si>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</si>
  <si>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</si>
  <si>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</si>
  <si>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</si>
  <si>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</si>
  <si>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</si>
  <si>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</si>
  <si>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</si>
  <si>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</si>
  <si>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</si>
  <si>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</si>
  <si>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</si>
  <si>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</si>
  <si>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</si>
  <si>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</si>
  <si>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</si>
  <si>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</si>
  <si>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</si>
  <si>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</si>
  <si>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</si>
  <si>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</si>
  <si>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</si>
  <si>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</si>
  <si>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</si>
  <si>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</si>
  <si>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</si>
  <si>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</si>
  <si>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</si>
  <si>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</si>
  <si>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</si>
  <si>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</si>
  <si>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</si>
  <si>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</si>
  <si>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</si>
  <si>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</si>
  <si>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</si>
  <si>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</si>
  <si>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</si>
  <si>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</si>
  <si>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</si>
  <si>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</si>
  <si>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</si>
  <si>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</si>
  <si>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</si>
  <si>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</si>
  <si>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</si>
  <si>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</si>
  <si>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</si>
  <si>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</si>
  <si>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</si>
  <si>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</si>
  <si>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</si>
  <si>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</si>
  <si>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</si>
  <si>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</si>
  <si>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</si>
  <si>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</si>
  <si>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</si>
  <si>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</si>
  <si>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</si>
  <si>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</si>
  <si>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</si>
  <si>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</si>
  <si>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</si>
  <si>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</si>
  <si>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</si>
  <si>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</si>
  <si>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</si>
  <si>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</si>
  <si>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</si>
  <si>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</si>
  <si>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</si>
  <si>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</si>
  <si>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</si>
  <si>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</si>
  <si>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</si>
  <si>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</si>
  <si>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</si>
  <si>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</si>
  <si>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</si>
  <si>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</si>
  <si>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</si>
  <si>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</si>
  <si>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</si>
  <si>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</si>
  <si>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</si>
  <si>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</si>
  <si>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</si>
  <si>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</si>
  <si>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</si>
  <si>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</si>
  <si>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</si>
  <si>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</si>
  <si>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</si>
  <si>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</si>
  <si>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</si>
  <si>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</si>
  <si>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</si>
  <si>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</si>
  <si>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</si>
  <si>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</si>
  <si>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</si>
  <si>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</si>
  <si>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</si>
  <si>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</si>
  <si>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</si>
  <si>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</si>
  <si>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</si>
  <si>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</si>
  <si>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</si>
  <si>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</si>
  <si>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</si>
  <si>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</si>
  <si>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</si>
  <si>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</si>
  <si>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</si>
  <si>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</si>
  <si>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</si>
  <si>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</si>
  <si>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</si>
  <si>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</si>
  <si>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</si>
  <si>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</si>
  <si>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</si>
  <si>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</si>
  <si>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</si>
  <si>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</si>
  <si>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</si>
  <si>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</si>
  <si>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</si>
  <si>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</si>
  <si>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</si>
  <si>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</si>
  <si>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</si>
  <si>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</si>
  <si>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</si>
  <si>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</si>
  <si>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</si>
  <si>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</si>
  <si>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</si>
  <si>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</si>
  <si>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</si>
  <si>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</si>
  <si>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</si>
  <si>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</si>
  <si>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</si>
  <si>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</si>
  <si>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</si>
  <si>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</si>
  <si>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</si>
  <si>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</si>
  <si>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</si>
  <si>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</si>
  <si>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</si>
  <si>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</si>
  <si>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</si>
  <si>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</si>
  <si>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</si>
  <si>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</si>
  <si>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</si>
  <si>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</si>
  <si>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</si>
  <si>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</si>
  <si>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</si>
  <si>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</si>
  <si>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</si>
  <si>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</si>
  <si>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</si>
  <si>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</si>
  <si>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</si>
  <si>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</si>
  <si>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</si>
  <si>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</si>
  <si>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</si>
  <si>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</si>
  <si>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</si>
  <si>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</si>
  <si>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</si>
  <si>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</si>
  <si>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</si>
  <si>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</si>
  <si>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</si>
  <si>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</si>
  <si>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</si>
  <si>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</si>
  <si>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</si>
  <si>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</si>
  <si>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</si>
  <si>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</si>
  <si>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</si>
  <si>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</si>
  <si>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</si>
  <si>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</si>
  <si>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</si>
  <si>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</si>
  <si>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</si>
  <si>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</si>
  <si>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</si>
  <si>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</si>
  <si>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</si>
  <si>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</si>
  <si>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</si>
  <si>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</si>
  <si>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</si>
  <si>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</si>
  <si>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</si>
  <si>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</si>
  <si>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</si>
  <si>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</si>
  <si>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</si>
  <si>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</si>
  <si>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</si>
  <si>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</si>
  <si>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</si>
  <si>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</si>
  <si>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</si>
  <si>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</si>
  <si>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</si>
  <si>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</si>
  <si>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</si>
  <si>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</si>
  <si>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</si>
  <si>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</si>
  <si>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</si>
  <si>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</si>
  <si>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</si>
  <si>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</si>
  <si>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</si>
  <si>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</si>
  <si>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</si>
  <si>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</si>
  <si>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</si>
  <si>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</si>
  <si>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</si>
  <si>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</si>
  <si>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</si>
  <si>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</si>
  <si>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</si>
  <si>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</si>
  <si>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</si>
  <si>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</si>
  <si>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</si>
  <si>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</si>
  <si>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</si>
  <si>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</si>
  <si>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</si>
  <si>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</si>
  <si>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</si>
  <si>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</si>
  <si>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</si>
  <si>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</si>
  <si>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</si>
  <si>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</si>
  <si>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</si>
  <si>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</si>
  <si>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</si>
  <si>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</si>
  <si>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</si>
  <si>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</si>
  <si>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</si>
  <si>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</si>
  <si>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</si>
  <si>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</si>
  <si>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</si>
  <si>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</si>
  <si>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</si>
  <si>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</si>
  <si>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</si>
  <si>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</si>
  <si>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</si>
  <si>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</si>
  <si>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</si>
  <si>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</si>
  <si>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</si>
  <si>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</si>
  <si>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</si>
  <si>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</si>
  <si>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</si>
  <si>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</si>
  <si>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</si>
  <si>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</si>
  <si>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</si>
  <si>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</si>
  <si>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</si>
  <si>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</si>
  <si>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</si>
  <si>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</si>
  <si>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</si>
  <si>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</si>
  <si>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</si>
  <si>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</si>
  <si>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</si>
  <si>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</si>
  <si>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</si>
  <si>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</si>
  <si>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</si>
  <si>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</si>
  <si>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</si>
  <si>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</si>
  <si>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</si>
  <si>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</si>
  <si>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</si>
  <si>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</si>
  <si>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</si>
  <si>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</si>
  <si>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</si>
  <si>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</si>
  <si>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</si>
  <si>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</si>
  <si>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</si>
  <si>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</si>
  <si>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</si>
  <si>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</si>
  <si>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</si>
  <si>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</si>
  <si>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</si>
  <si>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</si>
  <si>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</si>
  <si>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</si>
  <si>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</si>
  <si>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</si>
  <si>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</si>
  <si>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</si>
  <si>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</si>
  <si>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</si>
  <si>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</si>
  <si>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</si>
  <si>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</si>
  <si>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</si>
  <si>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</si>
  <si>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</si>
  <si>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</si>
  <si>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</si>
  <si>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</si>
  <si>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</si>
  <si>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</si>
  <si>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</si>
  <si>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</si>
  <si>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</si>
  <si>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</si>
  <si>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</si>
  <si>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</si>
  <si>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</si>
  <si>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</si>
  <si>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</si>
  <si>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</si>
  <si>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</si>
  <si>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</si>
  <si>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</si>
  <si>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</si>
  <si>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</si>
  <si>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</si>
  <si>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</si>
  <si>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</si>
  <si>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</si>
  <si>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</si>
  <si>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</si>
  <si>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</si>
  <si>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</si>
  <si>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</si>
  <si>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</si>
  <si>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</si>
  <si>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</si>
  <si>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</si>
  <si>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</si>
  <si>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</si>
  <si>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</si>
  <si>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</si>
  <si>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</si>
  <si>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</si>
  <si>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</si>
  <si>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</si>
  <si>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</si>
  <si>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</si>
  <si>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</si>
  <si>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</si>
  <si>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</si>
  <si>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</si>
  <si>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</si>
  <si>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</si>
  <si>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</si>
  <si>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</si>
  <si>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</si>
  <si>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</si>
  <si>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</si>
  <si>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</si>
  <si>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</si>
  <si>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</si>
  <si>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</si>
  <si>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</si>
  <si>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</si>
  <si>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</si>
  <si>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</si>
  <si>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</si>
  <si>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</si>
  <si>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</si>
  <si>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</si>
  <si>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</si>
  <si>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</si>
  <si>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</si>
  <si>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</si>
  <si>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</si>
  <si>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</si>
  <si>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</si>
  <si>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</si>
  <si>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</si>
  <si>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</si>
  <si>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</si>
  <si>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</si>
  <si>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</si>
  <si>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</si>
  <si>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</si>
  <si>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</si>
  <si>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</si>
  <si>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</si>
  <si>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</si>
  <si>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</si>
  <si>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</si>
  <si>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</si>
  <si>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</si>
  <si>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</si>
  <si>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</si>
  <si>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</si>
  <si>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</si>
  <si>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</si>
  <si>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</si>
  <si>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</si>
  <si>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</si>
  <si>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</si>
  <si>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</si>
  <si>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</si>
  <si>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</si>
  <si>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</si>
  <si>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</si>
  <si>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</si>
  <si>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</si>
  <si>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</si>
  <si>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</si>
  <si>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</si>
  <si>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</si>
  <si>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</si>
  <si>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</si>
  <si>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</si>
  <si>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</si>
  <si>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</si>
  <si>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</si>
  <si>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</si>
  <si>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</si>
  <si>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</si>
  <si>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</si>
  <si>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</si>
  <si>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</si>
  <si>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</si>
  <si>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</si>
  <si>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</si>
  <si>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</si>
  <si>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</si>
  <si>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</si>
  <si>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</si>
  <si>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</si>
  <si>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</si>
  <si>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</si>
  <si>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</si>
  <si>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</si>
  <si>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</si>
  <si>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</si>
  <si>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</si>
  <si>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</si>
  <si>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</si>
  <si>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</si>
  <si>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</si>
  <si>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</si>
  <si>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</si>
  <si>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</si>
  <si>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</si>
  <si>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</si>
  <si>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</si>
  <si>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</si>
  <si>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</si>
  <si>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</si>
  <si>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</si>
  <si>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</si>
  <si>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</si>
  <si>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</si>
  <si>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</si>
  <si>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</si>
  <si>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</si>
  <si>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</si>
  <si>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</si>
  <si>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</si>
  <si>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</si>
  <si>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</si>
  <si>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</si>
  <si>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</si>
  <si>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</si>
  <si>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</si>
  <si>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</si>
  <si>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</si>
  <si>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</si>
  <si>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</si>
  <si>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</si>
  <si>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</si>
  <si>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</si>
  <si>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</si>
  <si>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</si>
  <si>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</si>
  <si>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</si>
  <si>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</si>
  <si>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</si>
  <si>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</si>
  <si>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</si>
  <si>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</si>
  <si>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</si>
  <si>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</si>
  <si>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</si>
  <si>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</si>
  <si>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</si>
  <si>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</si>
  <si>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</si>
  <si>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</si>
  <si>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</si>
  <si>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</si>
  <si>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</si>
  <si>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</si>
  <si>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</si>
  <si>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</si>
  <si>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</si>
  <si>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</si>
  <si>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</si>
  <si>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</si>
  <si>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</si>
  <si>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</si>
  <si>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</si>
  <si>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</si>
  <si>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</si>
  <si>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</si>
  <si>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</si>
  <si>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</si>
  <si>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</si>
  <si>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</si>
  <si>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</si>
  <si>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</si>
  <si>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</si>
  <si>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</si>
  <si>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</si>
  <si>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</si>
  <si>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</si>
  <si>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</si>
  <si>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</si>
  <si>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</si>
  <si>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</si>
  <si>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</si>
  <si>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</si>
  <si>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</si>
  <si>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</si>
  <si>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</si>
  <si>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</si>
  <si>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</si>
  <si>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</si>
  <si>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</si>
  <si>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</si>
  <si>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</si>
  <si>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</si>
  <si>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</si>
  <si>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</si>
  <si>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</si>
  <si>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</si>
  <si>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</si>
  <si>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</si>
  <si>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</si>
  <si>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</si>
  <si>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</si>
  <si>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</si>
  <si>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</si>
  <si>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</si>
  <si>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</si>
  <si>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</si>
  <si>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</si>
  <si>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</si>
  <si>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</si>
  <si>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</si>
  <si>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</si>
  <si>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</si>
  <si>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</si>
  <si>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</si>
  <si>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</si>
  <si>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</si>
  <si>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</si>
  <si>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</si>
  <si>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</si>
  <si>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</si>
  <si>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</si>
  <si>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</si>
  <si>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</si>
  <si>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</si>
  <si>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</si>
  <si>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</si>
  <si>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</si>
  <si>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</si>
  <si>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</si>
  <si>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</si>
  <si>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</si>
  <si>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</si>
  <si>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</si>
  <si>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</si>
  <si>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</si>
  <si>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</si>
  <si>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</si>
  <si>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</si>
  <si>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</si>
  <si>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</si>
  <si>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</si>
  <si>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</si>
  <si>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</si>
  <si>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</si>
  <si>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</si>
  <si>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</si>
  <si>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</si>
  <si>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</si>
  <si>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</si>
  <si>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</si>
  <si>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</si>
  <si>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</si>
  <si>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</si>
  <si>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</si>
  <si>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</si>
  <si>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</si>
  <si>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</si>
  <si>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</si>
  <si>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</si>
  <si>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</si>
  <si>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</si>
  <si>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</si>
  <si>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</si>
  <si>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</si>
  <si>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</si>
  <si>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</si>
  <si>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</si>
  <si>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</si>
  <si>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</si>
  <si>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</si>
  <si>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</si>
  <si>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</si>
  <si>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</si>
  <si>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</si>
  <si>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</si>
  <si>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</si>
  <si>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</si>
  <si>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</si>
  <si>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</si>
  <si>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</si>
  <si>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</si>
  <si>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</si>
  <si>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</si>
  <si>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</si>
  <si>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</si>
  <si>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</si>
  <si>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</si>
  <si>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</si>
  <si>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</si>
  <si>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</si>
  <si>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</si>
  <si>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</si>
  <si>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</si>
  <si>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</si>
  <si>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</si>
  <si>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</si>
  <si>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</si>
  <si>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</si>
  <si>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</si>
  <si>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</si>
  <si>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</si>
  <si>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</si>
  <si>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</si>
  <si>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</si>
  <si>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</si>
  <si>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</si>
  <si>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</si>
  <si>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</si>
  <si>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</si>
  <si>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</si>
  <si>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</si>
  <si>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</si>
  <si>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</si>
  <si>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</si>
  <si>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</si>
  <si>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</si>
  <si>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</si>
  <si>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</si>
  <si>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</si>
  <si>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</si>
  <si>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</si>
  <si>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</si>
  <si>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</si>
  <si>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</si>
  <si>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</si>
  <si>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</si>
  <si>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</si>
  <si>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</si>
  <si>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</si>
  <si>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</si>
  <si>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</si>
  <si>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</si>
  <si>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</si>
  <si>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</si>
  <si>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</si>
  <si>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</si>
  <si>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</si>
  <si>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</si>
  <si>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</si>
  <si>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</si>
  <si>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</si>
  <si>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</si>
  <si>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</si>
  <si>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</si>
  <si>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</si>
  <si>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</si>
  <si>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</si>
  <si>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</si>
  <si>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</si>
  <si>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</si>
  <si>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</si>
  <si>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</si>
  <si>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</si>
  <si>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</si>
  <si>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</si>
  <si>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</si>
  <si>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</si>
  <si>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</si>
  <si>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</si>
  <si>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</si>
  <si>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</si>
  <si>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</si>
  <si>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</si>
  <si>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</si>
  <si>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</si>
  <si>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</si>
  <si>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</si>
  <si>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</si>
  <si>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</si>
  <si>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</si>
  <si>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</si>
  <si>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</si>
  <si>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</si>
  <si>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</si>
  <si>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</si>
  <si>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</si>
  <si>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</si>
  <si>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</si>
  <si>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</si>
  <si>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</si>
  <si>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</si>
  <si>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</si>
  <si>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</si>
  <si>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</si>
  <si>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</si>
  <si>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</si>
  <si>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</si>
  <si>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</si>
  <si>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</si>
  <si>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</si>
  <si>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</si>
  <si>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</si>
  <si>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</si>
  <si>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</si>
  <si>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</si>
  <si>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</si>
  <si>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</si>
  <si>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</si>
  <si>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</si>
  <si>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</si>
  <si>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</si>
  <si>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</si>
  <si>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</si>
  <si>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</si>
  <si>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</si>
  <si>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</si>
  <si>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</si>
  <si>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</si>
  <si>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</si>
  <si>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</si>
  <si>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</si>
  <si>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</si>
  <si>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</si>
  <si>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</si>
  <si>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</si>
  <si>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</si>
  <si>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</si>
  <si>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</si>
  <si>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</si>
  <si>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</si>
  <si>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</si>
  <si>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</si>
  <si>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</si>
  <si>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</si>
  <si>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</si>
  <si>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</si>
  <si>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</si>
  <si>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</si>
  <si>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</si>
  <si>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</si>
  <si>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</si>
  <si>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</si>
  <si>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</si>
  <si>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</si>
  <si>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</si>
  <si>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</si>
  <si>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</si>
  <si>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</si>
  <si>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</si>
  <si>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</si>
  <si>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</si>
  <si>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</si>
  <si>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</si>
  <si>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</si>
  <si>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</si>
  <si>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</si>
  <si>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</si>
  <si>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</si>
  <si>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</si>
  <si>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</si>
  <si>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</si>
  <si>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</si>
  <si>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</si>
  <si>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</si>
  <si>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</si>
  <si>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</si>
  <si>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</si>
  <si>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</si>
  <si>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</si>
  <si>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</si>
  <si>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</si>
  <si>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</si>
  <si>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</si>
  <si>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</si>
  <si>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</si>
  <si>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</si>
  <si>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</si>
  <si>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</si>
  <si>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</si>
  <si>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</si>
  <si>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</si>
  <si>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</si>
  <si>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</si>
  <si>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</si>
  <si>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</si>
  <si>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</si>
  <si>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</si>
  <si>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</si>
  <si>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</si>
  <si>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</si>
  <si>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</si>
  <si>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</si>
  <si>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</si>
  <si>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</si>
  <si>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</si>
  <si>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</si>
  <si>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</si>
  <si>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</si>
  <si>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</si>
  <si>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</si>
  <si>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</si>
  <si>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</si>
  <si>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</si>
  <si>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</si>
  <si>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</si>
  <si>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</si>
  <si>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</si>
  <si>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</si>
  <si>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</si>
  <si>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</si>
  <si>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</si>
  <si>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</si>
  <si>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</si>
  <si>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</si>
  <si>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</si>
  <si>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</si>
  <si>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</si>
  <si>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</si>
  <si>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</si>
  <si>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</si>
  <si>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</si>
  <si>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</si>
  <si>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</si>
  <si>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</si>
  <si>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</si>
  <si>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</si>
  <si>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</si>
  <si>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</si>
  <si>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</si>
  <si>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</si>
  <si>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</si>
  <si>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</si>
  <si>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</si>
  <si>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</si>
  <si>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</si>
  <si>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</si>
  <si>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</si>
  <si>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</si>
  <si>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</si>
  <si>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</si>
  <si>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</si>
  <si>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</si>
  <si>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</si>
  <si>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</si>
  <si>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</si>
  <si>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</si>
  <si>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</si>
  <si>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</si>
  <si>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</si>
  <si>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</si>
  <si>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</si>
  <si>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</si>
  <si>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</si>
  <si>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</si>
  <si>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</si>
  <si>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</si>
  <si>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</si>
  <si>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</si>
  <si>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</si>
  <si>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</si>
  <si>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</si>
  <si>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</si>
  <si>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</si>
  <si>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</si>
  <si>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</si>
  <si>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</si>
  <si>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</si>
  <si>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</si>
  <si>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</si>
  <si>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</si>
  <si>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</si>
  <si>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</si>
  <si>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</si>
  <si>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</si>
  <si>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</si>
  <si>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</si>
  <si>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</si>
  <si>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</si>
  <si>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</si>
  <si>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</si>
  <si>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</si>
  <si>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</si>
  <si>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</si>
  <si>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</si>
  <si>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</si>
  <si>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</si>
  <si>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</si>
  <si>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</si>
  <si>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</si>
  <si>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</si>
  <si>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</si>
  <si>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</si>
  <si>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</si>
  <si>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</si>
  <si>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</si>
  <si>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</si>
  <si>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</si>
  <si>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</si>
  <si>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</si>
  <si>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</si>
  <si>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</si>
  <si>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</si>
  <si>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</si>
  <si>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</si>
  <si>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</si>
  <si>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</si>
  <si>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</si>
  <si>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</si>
  <si>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</si>
  <si>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</si>
  <si>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</si>
  <si>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</si>
  <si>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</si>
  <si>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</si>
  <si>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</si>
  <si>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</si>
  <si>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</si>
  <si>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</si>
  <si>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</si>
  <si>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</si>
  <si>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</si>
  <si>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</si>
  <si>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</si>
  <si>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</si>
  <si>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</si>
  <si>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</si>
  <si>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</si>
  <si>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</si>
  <si>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</si>
  <si>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</si>
  <si>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</si>
  <si>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</si>
  <si>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</si>
  <si>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</si>
  <si>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</si>
  <si>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</si>
  <si>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</si>
  <si>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</si>
  <si>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</si>
  <si>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</si>
  <si>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</si>
  <si>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</si>
  <si>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</si>
  <si>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</si>
  <si>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</si>
  <si>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</si>
  <si>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</si>
  <si>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</si>
  <si>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</si>
  <si>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</si>
  <si>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</si>
  <si>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</si>
  <si>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</si>
  <si>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</si>
  <si>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</si>
  <si>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</si>
  <si>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</si>
  <si>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</si>
  <si>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</si>
  <si>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</si>
  <si>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</si>
  <si>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</si>
  <si>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</si>
  <si>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</si>
  <si>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</si>
  <si>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</si>
  <si>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</si>
  <si>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</si>
  <si>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</si>
  <si>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</si>
  <si>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</si>
  <si>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</si>
  <si>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</si>
  <si>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</si>
  <si>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</si>
  <si>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</si>
  <si>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</si>
  <si>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</si>
  <si>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</si>
  <si>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</si>
  <si>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</si>
  <si>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</si>
  <si>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</si>
  <si>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</si>
  <si>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</si>
  <si>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</si>
  <si>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</si>
  <si>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</si>
  <si>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</si>
  <si>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</si>
  <si>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</si>
  <si>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</si>
  <si>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</si>
  <si>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</si>
  <si>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</si>
  <si>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</si>
  <si>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</si>
  <si>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</si>
  <si>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</si>
  <si>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</si>
  <si>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</si>
  <si>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</si>
  <si>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</si>
  <si>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</si>
  <si>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</si>
  <si>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</si>
  <si>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</si>
  <si>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</si>
  <si>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</si>
  <si>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</si>
  <si>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</si>
  <si>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</si>
  <si>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</si>
  <si>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</si>
  <si>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</si>
  <si>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</si>
  <si>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</si>
  <si>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</si>
  <si>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</si>
  <si>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</si>
  <si>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</si>
  <si>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</si>
  <si>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</si>
  <si>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</si>
  <si>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</si>
  <si>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</si>
  <si>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</si>
  <si>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</si>
  <si>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</si>
  <si>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</si>
  <si>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</si>
  <si>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</si>
  <si>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</si>
  <si>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</si>
  <si>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</si>
  <si>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</si>
  <si>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</si>
  <si>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</si>
  <si>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</si>
  <si>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</si>
  <si>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</si>
  <si>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</si>
  <si>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</si>
  <si>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</si>
  <si>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</si>
  <si>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</si>
  <si>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</si>
  <si>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</si>
  <si>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</si>
  <si>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</si>
  <si>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</si>
  <si>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</si>
  <si>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</si>
  <si>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</si>
  <si>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</si>
  <si>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</si>
  <si>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</si>
  <si>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</si>
  <si>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</si>
  <si>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</si>
  <si>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</si>
  <si>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</si>
  <si>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</si>
  <si>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</si>
  <si>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</si>
  <si>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</si>
  <si>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</si>
  <si>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</si>
  <si>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</si>
  <si>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</si>
  <si>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</si>
  <si>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</si>
  <si>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</si>
  <si>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</si>
  <si>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</si>
  <si>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</si>
  <si>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</si>
  <si>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</si>
  <si>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</si>
  <si>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</si>
  <si>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</si>
  <si>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</si>
  <si>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</si>
  <si>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</si>
  <si>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</si>
  <si>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</si>
  <si>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</si>
  <si>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</si>
  <si>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</si>
  <si>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</si>
  <si>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</si>
  <si>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</si>
  <si>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</si>
  <si>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</si>
  <si>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</si>
  <si>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</si>
  <si>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</si>
  <si>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</si>
  <si>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</si>
  <si>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</si>
  <si>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</si>
  <si>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</si>
  <si>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</si>
  <si>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</si>
  <si>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</si>
  <si>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</si>
  <si>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</si>
  <si>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</si>
  <si>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</si>
  <si>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</si>
  <si>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</si>
  <si>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</si>
  <si>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</si>
  <si>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</si>
  <si>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</si>
  <si>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</si>
  <si>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</si>
  <si>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</si>
  <si>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</si>
  <si>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</si>
  <si>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</si>
  <si>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</si>
  <si>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</si>
  <si>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</si>
  <si>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</si>
  <si>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</si>
  <si>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</si>
  <si>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</si>
  <si>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</si>
  <si>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</si>
  <si>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</si>
  <si>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</si>
  <si>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</si>
  <si>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</si>
  <si>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</si>
  <si>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</si>
  <si>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</si>
  <si>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</si>
  <si>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</si>
  <si>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</si>
  <si>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</si>
  <si>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</si>
  <si>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</si>
  <si>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</si>
  <si>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</si>
  <si>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</si>
  <si>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</si>
  <si>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</si>
  <si>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</si>
  <si>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</si>
  <si>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</si>
  <si>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</si>
  <si>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</si>
  <si>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</si>
  <si>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</si>
  <si>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</si>
  <si>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</si>
  <si>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</si>
  <si>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</si>
  <si>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</si>
  <si>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</si>
  <si>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</si>
  <si>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</si>
  <si>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</si>
  <si>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</si>
  <si>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</si>
  <si>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</si>
  <si>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</si>
  <si>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</si>
  <si>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</si>
  <si>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</si>
  <si>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</si>
  <si>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</si>
  <si>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</si>
  <si>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</si>
  <si>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</si>
  <si>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</si>
  <si>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</si>
  <si>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</si>
  <si>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</si>
  <si>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</si>
  <si>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</si>
  <si>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</si>
  <si>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</si>
  <si>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</si>
  <si>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</si>
  <si>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</si>
  <si>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</si>
  <si>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</si>
  <si>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</si>
  <si>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</si>
  <si>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</si>
  <si>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</si>
  <si>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</si>
  <si>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</si>
  <si>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</si>
  <si>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</si>
  <si>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</si>
  <si>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</si>
  <si>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</si>
  <si>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</si>
  <si>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</si>
  <si>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</si>
  <si>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</si>
  <si>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</si>
  <si>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</si>
  <si>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</si>
  <si>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</si>
  <si>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</si>
  <si>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</si>
  <si>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</si>
  <si>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</si>
  <si>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</si>
  <si>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</si>
  <si>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</si>
  <si>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</si>
  <si>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</si>
  <si>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</si>
  <si>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</si>
  <si>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</si>
  <si>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</si>
  <si>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</si>
  <si>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</si>
  <si>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</si>
  <si>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</si>
  <si>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</si>
  <si>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</si>
  <si>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</si>
  <si>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</si>
  <si>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</si>
  <si>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</si>
  <si>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</si>
  <si>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</si>
  <si>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</si>
  <si>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</si>
  <si>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</si>
  <si>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</si>
  <si>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</si>
  <si>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</si>
  <si>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</si>
  <si>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</si>
  <si>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</si>
  <si>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</si>
  <si>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</si>
  <si>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</si>
  <si>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</si>
  <si>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</si>
  <si>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</si>
  <si>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</si>
  <si>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</si>
  <si>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</si>
  <si>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</si>
  <si>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</si>
  <si>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</si>
  <si>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</si>
  <si>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</si>
  <si>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</si>
  <si>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</si>
  <si>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</si>
  <si>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</si>
  <si>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</si>
  <si>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</si>
  <si>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</si>
  <si>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</si>
  <si>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</si>
  <si>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</si>
  <si>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</si>
  <si>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</si>
  <si>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</si>
  <si>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</si>
  <si>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</si>
  <si>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</si>
  <si>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</si>
  <si>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</si>
  <si>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</si>
  <si>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</si>
  <si>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</si>
  <si>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</si>
  <si>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</si>
  <si>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</si>
  <si>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</si>
  <si>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</si>
  <si>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</si>
  <si>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</si>
  <si>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</si>
  <si>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</si>
  <si>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</si>
  <si>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</si>
  <si>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</si>
  <si>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</si>
  <si>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</si>
  <si>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</si>
  <si>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</si>
  <si>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</si>
  <si>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</si>
  <si>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</si>
  <si>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</si>
  <si>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</si>
  <si>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</si>
  <si>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</si>
  <si>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</si>
  <si>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</si>
  <si>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</si>
  <si>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</si>
  <si>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</si>
  <si>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</si>
  <si>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</si>
  <si>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</si>
  <si>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</si>
  <si>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</si>
  <si>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</si>
  <si>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</si>
  <si>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</si>
  <si>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</si>
  <si>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</si>
  <si>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</si>
  <si>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</si>
  <si>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</si>
  <si>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</si>
  <si>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</si>
  <si>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</si>
  <si>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</si>
  <si>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</si>
  <si>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</si>
  <si>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</si>
  <si>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</si>
  <si>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</si>
  <si>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</si>
  <si>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</si>
  <si>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</si>
  <si>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</si>
  <si>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</si>
  <si>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</si>
  <si>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</si>
  <si>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</si>
  <si>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</si>
  <si>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</si>
  <si>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</si>
  <si>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</si>
  <si>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</si>
  <si>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</si>
  <si>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</si>
  <si>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</si>
  <si>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</si>
  <si>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</si>
  <si>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</si>
  <si>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</si>
  <si>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</si>
  <si>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</si>
  <si>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</si>
  <si>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</si>
  <si>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</si>
  <si>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</si>
  <si>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</si>
  <si>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</si>
  <si>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</si>
  <si>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</si>
  <si>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</si>
  <si>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</si>
  <si>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</si>
  <si>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</si>
  <si>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</si>
  <si>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</si>
  <si>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</si>
  <si>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</si>
  <si>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</si>
  <si>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</si>
  <si>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</si>
  <si>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</si>
  <si>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</si>
  <si>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</si>
  <si>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</si>
  <si>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</si>
  <si>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</si>
  <si>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</si>
  <si>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</si>
  <si>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</si>
  <si>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</si>
  <si>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</si>
  <si>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</si>
  <si>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</si>
  <si>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</si>
  <si>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</si>
  <si>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</si>
  <si>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</si>
  <si>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</si>
  <si>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</si>
  <si>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</si>
  <si>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</si>
  <si>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</si>
  <si>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</si>
  <si>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</si>
  <si>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</si>
  <si>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</si>
  <si>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</si>
  <si>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</si>
  <si>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</si>
  <si>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</si>
  <si>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</si>
  <si>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</si>
  <si>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</si>
  <si>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</si>
  <si>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</si>
  <si>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</si>
  <si>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</si>
  <si>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</si>
  <si>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</si>
  <si>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</si>
  <si>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</si>
  <si>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</si>
  <si>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</si>
  <si>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</si>
  <si>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</si>
  <si>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</si>
  <si>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</si>
  <si>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</si>
  <si>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</si>
  <si>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</si>
  <si>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</si>
  <si>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</si>
  <si>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</si>
  <si>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</si>
  <si>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</si>
  <si>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</si>
  <si>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</si>
  <si>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</si>
  <si>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</si>
  <si>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</si>
  <si>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</si>
  <si>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</si>
  <si>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</si>
  <si>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</si>
  <si>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</si>
  <si>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</si>
  <si>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</si>
  <si>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</si>
  <si>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</si>
  <si>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</si>
  <si>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</si>
  <si>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</si>
  <si>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</si>
  <si>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</si>
  <si>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</si>
  <si>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</si>
  <si>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</si>
  <si>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</si>
  <si>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</si>
  <si>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</si>
  <si>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</si>
  <si>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</si>
  <si>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</si>
  <si>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</si>
  <si>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</si>
  <si>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</si>
  <si>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</si>
  <si>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</si>
  <si>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</si>
  <si>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</si>
  <si>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</si>
  <si>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</si>
  <si>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</si>
  <si>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</si>
  <si>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</si>
  <si>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</si>
  <si>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</si>
  <si>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</si>
  <si>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</si>
  <si>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</si>
  <si>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</si>
  <si>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</si>
  <si>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</si>
  <si>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</si>
  <si>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</si>
  <si>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</si>
  <si>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</si>
  <si>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</si>
  <si>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</si>
  <si>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</si>
  <si>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</si>
  <si>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</si>
  <si>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</si>
  <si>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</si>
  <si>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</si>
  <si>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</si>
  <si>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</si>
  <si>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</si>
  <si>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</si>
  <si>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</si>
  <si>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</si>
  <si>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</si>
  <si>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</si>
  <si>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</si>
  <si>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</si>
  <si>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</si>
  <si>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</si>
  <si>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</si>
  <si>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</si>
  <si>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</si>
  <si>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</si>
  <si>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</si>
  <si>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</si>
  <si>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</si>
  <si>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</si>
  <si>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</si>
  <si>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</si>
  <si>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</si>
  <si>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</si>
  <si>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</si>
  <si>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</si>
  <si>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</si>
  <si>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</si>
  <si>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</si>
  <si>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</si>
  <si>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</si>
  <si>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</si>
  <si>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</si>
  <si>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</si>
  <si>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</si>
  <si>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</si>
  <si>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</si>
  <si>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</si>
  <si>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</si>
  <si>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</si>
  <si>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</si>
  <si>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</si>
  <si>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</si>
  <si>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</si>
  <si>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</si>
  <si>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</si>
  <si>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</si>
  <si>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</si>
  <si>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</si>
  <si>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</si>
  <si>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</si>
  <si>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</si>
  <si>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</si>
  <si>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</si>
  <si>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</si>
  <si>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</si>
  <si>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</si>
  <si>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</si>
  <si>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</si>
  <si>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</si>
  <si>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</si>
  <si>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</si>
  <si>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</si>
  <si>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</si>
  <si>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</si>
  <si>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</si>
  <si>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</si>
  <si>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</si>
  <si>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</si>
  <si>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</si>
  <si>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</si>
  <si>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</si>
  <si>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</si>
  <si>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</si>
  <si>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</si>
  <si>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</si>
  <si>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</si>
  <si>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</si>
  <si>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</si>
  <si>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</si>
  <si>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</si>
  <si>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</si>
  <si>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</si>
  <si>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</si>
  <si>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</si>
  <si>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</si>
  <si>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</si>
  <si>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</si>
  <si>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</si>
  <si>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</si>
  <si>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</si>
  <si>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</si>
  <si>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</si>
  <si>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</si>
  <si>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</si>
  <si>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</si>
  <si>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</si>
  <si>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</si>
  <si>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</si>
  <si>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</si>
  <si>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</si>
  <si>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</si>
  <si>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</si>
  <si>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</si>
  <si>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</si>
  <si>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</si>
  <si>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</si>
  <si>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</si>
  <si>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</si>
  <si>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</si>
  <si>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</si>
  <si>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</si>
  <si>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</si>
  <si>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</si>
  <si>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</si>
  <si>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</si>
  <si>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</si>
  <si>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</si>
  <si>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</si>
  <si>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</si>
  <si>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</si>
  <si>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</si>
  <si>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</si>
  <si>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</si>
  <si>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</si>
  <si>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</si>
  <si>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</si>
  <si>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</si>
  <si>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</si>
  <si>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</si>
  <si>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</si>
  <si>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</si>
  <si>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</si>
  <si>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</si>
  <si>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</si>
  <si>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</si>
  <si>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</si>
  <si>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</si>
  <si>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</si>
  <si>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</si>
  <si>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</si>
  <si>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</si>
  <si>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</si>
  <si>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</si>
  <si>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</si>
  <si>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</si>
  <si>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</si>
  <si>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</si>
  <si>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</si>
  <si>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</si>
  <si>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</si>
  <si>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</si>
  <si>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</si>
  <si>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</si>
  <si>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</si>
  <si>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</si>
  <si>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</si>
  <si>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</si>
  <si>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</si>
  <si>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</si>
  <si>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</si>
  <si>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</si>
  <si>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</si>
  <si>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</si>
  <si>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</si>
  <si>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</si>
  <si>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</si>
  <si>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</si>
  <si>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</si>
  <si>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</si>
  <si>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</si>
  <si>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</si>
  <si>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</si>
  <si>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</si>
  <si>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</si>
  <si>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</si>
  <si>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</si>
  <si>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</si>
  <si>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</si>
  <si>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</si>
  <si>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</si>
  <si>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</si>
  <si>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</si>
  <si>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</si>
  <si>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</si>
  <si>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</si>
  <si>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</si>
  <si>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</si>
  <si>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</si>
  <si>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</si>
  <si>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</si>
  <si>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</si>
  <si>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</si>
  <si>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</si>
  <si>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</si>
  <si>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</si>
  <si>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</si>
  <si>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</si>
  <si>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</si>
  <si>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</si>
  <si>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</si>
  <si>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</si>
  <si>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</si>
  <si>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</si>
  <si>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</si>
  <si>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</si>
  <si>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</si>
  <si>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</si>
  <si>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</si>
  <si>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</si>
  <si>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</si>
  <si>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</si>
  <si>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</si>
  <si>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</si>
  <si>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</si>
  <si>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</si>
  <si>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</si>
  <si>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</si>
  <si>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</si>
  <si>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</si>
  <si>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</si>
  <si>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</si>
  <si>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</si>
  <si>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</si>
  <si>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</si>
  <si>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</si>
  <si>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</si>
  <si>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</si>
  <si>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</si>
  <si>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</si>
  <si>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</si>
  <si>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</si>
  <si>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</si>
  <si>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</si>
  <si>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</si>
  <si>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</si>
  <si>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</si>
  <si>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</si>
  <si>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</si>
  <si>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</si>
  <si>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</si>
  <si>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</si>
  <si>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</si>
  <si>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</si>
  <si>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</si>
  <si>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</si>
  <si>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</si>
  <si>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</si>
  <si>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</si>
  <si>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</si>
  <si>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</si>
  <si>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</si>
  <si>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</si>
  <si>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</si>
  <si>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</si>
  <si>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</si>
  <si>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</si>
  <si>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</si>
  <si>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</si>
  <si>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</si>
  <si>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</si>
  <si>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</si>
  <si>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</si>
  <si>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</si>
  <si>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</si>
  <si>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</si>
  <si>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</si>
  <si>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</si>
  <si>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</si>
  <si>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</si>
  <si>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</si>
  <si>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</si>
  <si>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</si>
  <si>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</si>
  <si>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</si>
  <si>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</si>
  <si>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</si>
  <si>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</si>
  <si>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</si>
  <si>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</si>
  <si>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</si>
  <si>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</si>
  <si>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</si>
  <si>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</si>
  <si>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</si>
  <si>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</si>
  <si>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</si>
  <si>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</si>
  <si>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</si>
  <si>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</si>
  <si>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</si>
  <si>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</si>
  <si>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</si>
  <si>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</si>
  <si>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</si>
  <si>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</si>
  <si>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</si>
  <si>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</si>
  <si>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</si>
  <si>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</si>
  <si>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</si>
  <si>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</si>
  <si>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</si>
  <si>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</si>
  <si>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</si>
  <si>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</si>
  <si>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</si>
  <si>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</si>
  <si>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</si>
  <si>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</si>
  <si>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</si>
  <si>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</si>
  <si>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</si>
  <si>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</si>
  <si>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</si>
  <si>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</si>
  <si>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</si>
  <si>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</si>
  <si>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</si>
  <si>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</si>
  <si>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</si>
  <si>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</si>
  <si>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</si>
  <si>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</si>
  <si>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</si>
  <si>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</si>
  <si>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</si>
  <si>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</si>
  <si>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</si>
  <si>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</si>
  <si>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</si>
  <si>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</si>
  <si>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</si>
  <si>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</si>
  <si>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</si>
  <si>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</si>
  <si>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</si>
  <si>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</si>
  <si>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</si>
  <si>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</si>
  <si>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</si>
  <si>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</si>
  <si>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</si>
  <si>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</si>
  <si>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</si>
  <si>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</si>
  <si>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</si>
  <si>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</si>
  <si>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</si>
  <si>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</si>
  <si>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</si>
  <si>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</si>
  <si>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</si>
  <si>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</si>
  <si>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</si>
  <si>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</si>
  <si>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</si>
  <si>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</si>
  <si>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</si>
  <si>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</si>
  <si>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</si>
  <si>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</si>
  <si>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</si>
  <si>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</si>
  <si>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</si>
  <si>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</si>
  <si>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</si>
  <si>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</si>
  <si>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</si>
  <si>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</si>
  <si>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</si>
  <si>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</si>
  <si>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</si>
  <si>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</si>
  <si>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</si>
  <si>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</si>
  <si>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</si>
  <si>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</si>
  <si>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</si>
  <si>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</si>
  <si>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</si>
  <si>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</si>
  <si>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</si>
  <si>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</si>
  <si>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</si>
  <si>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</si>
  <si>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</si>
  <si>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</si>
  <si>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</si>
  <si>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</si>
  <si>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</si>
  <si>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</si>
  <si>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</si>
  <si>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</si>
  <si>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</si>
  <si>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</si>
  <si>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</si>
  <si>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</si>
  <si>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</si>
  <si>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</si>
  <si>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</si>
  <si>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</si>
  <si>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</si>
  <si>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</si>
  <si>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</si>
  <si>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</si>
  <si>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</si>
  <si>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</si>
  <si>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</si>
  <si>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</si>
  <si>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</si>
  <si>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</si>
  <si>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</si>
  <si>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</si>
  <si>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</si>
  <si>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</si>
  <si>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</si>
  <si>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</si>
  <si>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</si>
  <si>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</si>
  <si>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</si>
  <si>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</si>
  <si>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</si>
  <si>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</si>
  <si>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</si>
  <si>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</si>
  <si>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</si>
  <si>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</si>
  <si>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</si>
  <si>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</si>
  <si>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</si>
  <si>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</si>
  <si>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</si>
  <si>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</si>
  <si>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</si>
  <si>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</si>
  <si>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</si>
  <si>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</si>
  <si>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</si>
  <si>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</si>
  <si>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</si>
  <si>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</si>
  <si>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</si>
  <si>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</si>
  <si>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</si>
  <si>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</si>
  <si>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</si>
  <si>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</si>
  <si>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</si>
  <si>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</si>
  <si>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</si>
  <si>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</si>
  <si>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</si>
  <si>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</si>
  <si>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</si>
  <si>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</si>
  <si>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</si>
  <si>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</si>
  <si>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</si>
  <si>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</si>
  <si>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</si>
  <si>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</si>
  <si>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</si>
  <si>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</si>
  <si>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</si>
  <si>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</si>
  <si>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</si>
  <si>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</si>
  <si>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</si>
  <si>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</si>
  <si>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</si>
  <si>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</si>
  <si>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</si>
  <si>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</si>
  <si>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</si>
  <si>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</si>
  <si>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</si>
  <si>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</si>
  <si>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</si>
  <si>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</si>
  <si>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</si>
  <si>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</si>
  <si>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</si>
  <si>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</si>
  <si>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</si>
  <si>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</si>
  <si>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</si>
  <si>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</si>
  <si>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</si>
  <si>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</si>
  <si>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</si>
  <si>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</si>
  <si>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</si>
  <si>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</si>
  <si>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</si>
  <si>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</si>
  <si>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</si>
  <si>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</si>
  <si>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</si>
  <si>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</si>
  <si>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</si>
  <si>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</si>
  <si>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</si>
  <si>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</si>
  <si>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</si>
  <si>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</si>
  <si>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</si>
  <si>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</si>
  <si>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</si>
  <si>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</si>
  <si>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</si>
  <si>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</si>
  <si>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</si>
  <si>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</si>
  <si>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</si>
  <si>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</si>
  <si>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</si>
  <si>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</si>
  <si>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</si>
  <si>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</si>
  <si>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</si>
  <si>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</si>
  <si>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</si>
  <si>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</si>
  <si>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</si>
  <si>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</si>
  <si>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</si>
  <si>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</si>
  <si>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</si>
  <si>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</si>
  <si>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</si>
  <si>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</si>
  <si>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</si>
  <si>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</si>
  <si>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</si>
  <si>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</si>
  <si>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</si>
  <si>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</si>
  <si>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</si>
  <si>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</si>
  <si>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</si>
  <si>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</si>
  <si>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</si>
  <si>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</si>
  <si>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</si>
  <si>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</si>
  <si>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</si>
  <si>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</si>
  <si>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</si>
  <si>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</si>
  <si>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</si>
  <si>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</si>
  <si>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</si>
  <si>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</si>
  <si>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</si>
  <si>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</si>
  <si>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</si>
  <si>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</si>
  <si>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</si>
  <si>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</si>
  <si>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</si>
  <si>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</si>
  <si>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</si>
  <si>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</si>
  <si>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</si>
  <si>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</si>
  <si>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</si>
  <si>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</si>
  <si>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</si>
  <si>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</si>
  <si>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</si>
  <si>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</si>
  <si>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</si>
  <si>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</si>
  <si>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</si>
  <si>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</si>
  <si>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</si>
  <si>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</si>
  <si>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</si>
  <si>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</si>
  <si>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</si>
  <si>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</si>
  <si>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</si>
  <si>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</si>
  <si>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</si>
  <si>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</si>
  <si>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</si>
  <si>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</si>
  <si>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</si>
  <si>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</si>
  <si>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</si>
  <si>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</si>
  <si>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</si>
  <si>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</si>
  <si>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</si>
  <si>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</si>
  <si>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</si>
  <si>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</si>
  <si>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</si>
  <si>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</si>
  <si>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</si>
  <si>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</si>
  <si>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</si>
  <si>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</si>
  <si>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</si>
  <si>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</si>
  <si>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</si>
  <si>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</si>
  <si>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</si>
  <si>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</si>
  <si>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</si>
  <si>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</si>
  <si>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</si>
  <si>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</si>
  <si>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</si>
  <si>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</si>
  <si>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</si>
  <si>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</si>
  <si>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</si>
  <si>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</si>
  <si>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</si>
  <si>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</si>
  <si>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</si>
  <si>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</si>
  <si>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</si>
  <si>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</si>
  <si>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</si>
  <si>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</si>
  <si>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</si>
  <si>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</si>
  <si>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</si>
  <si>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</si>
  <si>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</si>
  <si>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</si>
  <si>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</si>
  <si>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</si>
  <si>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</si>
  <si>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</si>
  <si>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</si>
  <si>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</si>
  <si>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</si>
  <si>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</si>
  <si>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</si>
  <si>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</si>
  <si>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</si>
  <si>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</si>
  <si>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</si>
  <si>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</si>
  <si>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</si>
  <si>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</si>
  <si>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</si>
  <si>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</si>
  <si>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</si>
  <si>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</si>
  <si>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</si>
  <si>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</si>
  <si>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</si>
  <si>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</si>
  <si>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</si>
  <si>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</si>
  <si>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</si>
  <si>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</si>
  <si>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</si>
  <si>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</si>
  <si>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</si>
  <si>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</si>
  <si>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</si>
  <si>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</si>
  <si>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</si>
  <si>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</si>
  <si>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</si>
  <si>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</si>
  <si>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</si>
  <si>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</si>
  <si>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</si>
  <si>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</si>
  <si>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</si>
  <si>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</si>
  <si>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</si>
  <si>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</si>
  <si>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</si>
  <si>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</si>
  <si>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</si>
  <si>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</si>
  <si>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</si>
  <si>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</si>
  <si>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</si>
  <si>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</si>
  <si>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</si>
  <si>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</si>
  <si>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</si>
  <si>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</si>
  <si>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</si>
  <si>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</si>
  <si>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</si>
  <si>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</si>
  <si>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</si>
  <si>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</si>
  <si>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</si>
  <si>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</si>
  <si>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</si>
  <si>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</si>
  <si>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</si>
  <si>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</si>
  <si>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</si>
  <si>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</si>
  <si>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</si>
  <si>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</si>
  <si>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</si>
  <si>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</si>
  <si>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</si>
  <si>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</si>
  <si>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</si>
  <si>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</si>
  <si>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</si>
  <si>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</si>
  <si>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</si>
  <si>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</si>
  <si>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</si>
  <si>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</si>
  <si>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</si>
  <si>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</si>
  <si>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</si>
  <si>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</si>
  <si>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</si>
  <si>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</si>
  <si>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</si>
  <si>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</si>
  <si>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</si>
  <si>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</si>
  <si>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</si>
  <si>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</si>
  <si>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</si>
  <si>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</si>
  <si>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</si>
  <si>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</si>
  <si>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</si>
  <si>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</si>
  <si>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</si>
  <si>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</si>
  <si>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</si>
  <si>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</si>
  <si>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</si>
  <si>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</si>
  <si>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</si>
  <si>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</si>
  <si>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</si>
  <si>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</si>
  <si>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</si>
  <si>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</si>
  <si>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</si>
  <si>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</si>
  <si>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</si>
  <si>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</si>
  <si>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</si>
  <si>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</si>
  <si>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</si>
  <si>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</si>
  <si>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</si>
  <si>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</si>
  <si>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</si>
  <si>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</si>
  <si>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</si>
  <si>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</si>
  <si>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</si>
  <si>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</si>
  <si>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</si>
  <si>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</si>
  <si>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</si>
  <si>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</si>
  <si>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</si>
  <si>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</si>
  <si>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</si>
  <si>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</si>
  <si>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</si>
  <si>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</si>
  <si>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</si>
  <si>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</si>
  <si>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</si>
  <si>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</si>
  <si>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</si>
  <si>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</si>
  <si>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</si>
  <si>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</si>
  <si>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</si>
  <si>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</si>
  <si>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</si>
  <si>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</si>
  <si>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</si>
  <si>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</si>
  <si>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</si>
  <si>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</si>
  <si>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</si>
  <si>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</si>
  <si>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</si>
  <si>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</si>
  <si>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</si>
  <si>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</si>
  <si>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</si>
  <si>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</si>
  <si>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</si>
  <si>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</si>
  <si>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</si>
  <si>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</si>
  <si>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</si>
  <si>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</si>
  <si>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</si>
  <si>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</si>
  <si>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</si>
  <si>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</si>
  <si>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</si>
  <si>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</si>
  <si>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</si>
  <si>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</si>
  <si>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</si>
  <si>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</si>
  <si>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</si>
  <si>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</si>
  <si>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</si>
  <si>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</si>
  <si>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</si>
  <si>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</si>
  <si>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</si>
  <si>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</si>
  <si>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</si>
  <si>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</si>
  <si>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</si>
  <si>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</si>
  <si>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</si>
  <si>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</si>
  <si>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</si>
  <si>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</si>
  <si>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</si>
  <si>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</si>
  <si>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</si>
  <si>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</si>
  <si>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</si>
  <si>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</si>
  <si>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</si>
  <si>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</si>
  <si>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</si>
  <si>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</si>
  <si>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</si>
  <si>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</si>
  <si>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</si>
  <si>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</si>
  <si>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</si>
  <si>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</si>
  <si>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</si>
  <si>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</si>
  <si>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</si>
  <si>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</si>
  <si>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</si>
  <si>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</si>
  <si>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</si>
  <si>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</si>
  <si>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</si>
  <si>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</si>
  <si>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</si>
  <si>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</si>
  <si>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</si>
  <si>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</si>
  <si>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</si>
  <si>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</si>
  <si>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</si>
  <si>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</si>
  <si>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</si>
  <si>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</si>
  <si>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</si>
  <si>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</si>
  <si>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</si>
  <si>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</si>
  <si>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</si>
  <si>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</si>
  <si>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</si>
  <si>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</si>
  <si>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</si>
  <si>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</si>
  <si>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</si>
  <si>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</si>
  <si>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</si>
  <si>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</si>
  <si>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</si>
  <si>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</si>
  <si>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</si>
  <si>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</si>
  <si>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</si>
  <si>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</si>
  <si>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</si>
  <si>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</si>
  <si>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</si>
  <si>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</si>
  <si>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</si>
  <si>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</si>
  <si>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</si>
  <si>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</si>
  <si>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</si>
  <si>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</si>
  <si>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</si>
  <si>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</si>
  <si>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</si>
  <si>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</si>
  <si>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</si>
  <si>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</si>
  <si>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</si>
  <si>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</si>
  <si>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</si>
  <si>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</si>
  <si>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</si>
  <si>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</si>
  <si>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</si>
  <si>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</si>
  <si>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</si>
  <si>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</si>
  <si>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</si>
  <si>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</si>
  <si>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</si>
  <si>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</si>
  <si>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</si>
  <si>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</si>
  <si>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</si>
  <si>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</si>
  <si>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</si>
  <si>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</si>
  <si>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</si>
  <si>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</si>
  <si>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</si>
  <si>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</si>
  <si>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</si>
  <si>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</si>
  <si>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</si>
  <si>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</si>
  <si>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</si>
  <si>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</si>
  <si>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</si>
  <si>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</si>
  <si>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</si>
  <si>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</si>
  <si>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</si>
  <si>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</si>
  <si>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</si>
  <si>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</si>
  <si>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</si>
  <si>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</si>
  <si>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</si>
  <si>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</si>
  <si>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</si>
  <si>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</si>
  <si>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</si>
  <si>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</si>
  <si>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</si>
  <si>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</si>
  <si>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</si>
  <si>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</si>
  <si>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</si>
  <si>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</si>
  <si>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</si>
  <si>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</si>
  <si>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</si>
  <si>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</si>
  <si>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</si>
  <si>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</si>
  <si>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</si>
  <si>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</si>
  <si>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</si>
  <si>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</si>
  <si>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</si>
  <si>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</si>
  <si>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</si>
  <si>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</si>
  <si>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</si>
  <si>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</si>
  <si>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</si>
  <si>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</si>
  <si>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</si>
  <si>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</si>
  <si>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</si>
  <si>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</si>
  <si>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</si>
  <si>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</si>
  <si>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</si>
  <si>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</si>
  <si>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</si>
  <si>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</si>
  <si>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</si>
  <si>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</si>
  <si>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</si>
  <si>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</si>
  <si>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</si>
  <si>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</si>
  <si>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</si>
  <si>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</si>
  <si>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</si>
  <si>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</si>
  <si>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</si>
  <si>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</si>
  <si>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</si>
  <si>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</si>
  <si>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</si>
  <si>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</si>
  <si>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</si>
  <si>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</si>
  <si>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</si>
  <si>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</si>
  <si>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</si>
  <si>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</si>
  <si>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</si>
  <si>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</si>
  <si>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</si>
  <si>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</si>
  <si>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</si>
  <si>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</si>
  <si>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</si>
  <si>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</si>
  <si>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</si>
  <si>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</si>
  <si>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</si>
  <si>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</si>
  <si>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</si>
  <si>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</si>
  <si>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</si>
  <si>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</si>
  <si>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</si>
  <si>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</si>
  <si>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</si>
  <si>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</si>
  <si>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</si>
  <si>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</si>
  <si>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</si>
  <si>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</si>
  <si>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</si>
  <si>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</si>
  <si>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</si>
  <si>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</si>
  <si>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</si>
  <si>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</si>
  <si>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</si>
  <si>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</si>
  <si>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</si>
  <si>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</si>
  <si>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</si>
  <si>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</si>
  <si>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</si>
  <si>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</si>
  <si>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</si>
  <si>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</si>
  <si>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</si>
  <si>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</si>
  <si>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</si>
  <si>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</si>
  <si>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</si>
  <si>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</si>
  <si>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</si>
  <si>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</si>
  <si>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</si>
  <si>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</si>
  <si>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</si>
  <si>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</si>
  <si>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</si>
  <si>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</si>
  <si>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</si>
  <si>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</si>
  <si>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</si>
  <si>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</si>
  <si>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</si>
  <si>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</si>
  <si>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</si>
  <si>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</si>
  <si>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</si>
  <si>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</si>
  <si>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</si>
  <si>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</si>
  <si>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</si>
  <si>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</si>
  <si>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</si>
  <si>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</si>
  <si>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</si>
  <si>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</si>
  <si>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</si>
  <si>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</si>
  <si>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</si>
  <si>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</si>
  <si>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</si>
  <si>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</si>
  <si>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</si>
  <si>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</si>
  <si>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</si>
  <si>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</si>
  <si>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</si>
  <si>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</si>
  <si>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</si>
  <si>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</si>
  <si>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</si>
  <si>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</si>
  <si>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</si>
  <si>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</si>
  <si>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</si>
  <si>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</si>
  <si>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</si>
  <si>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</si>
  <si>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</si>
  <si>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</si>
  <si>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</si>
  <si>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</si>
  <si>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</si>
  <si>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</si>
  <si>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</si>
  <si>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</si>
  <si>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</si>
  <si>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</si>
  <si>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</si>
  <si>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</si>
  <si>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</si>
  <si>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</si>
  <si>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</si>
  <si>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</si>
  <si>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</si>
  <si>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</si>
  <si>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</si>
  <si>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</si>
  <si>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</si>
  <si>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</si>
  <si>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</si>
  <si>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</si>
  <si>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</si>
  <si>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</si>
  <si>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</si>
  <si>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</si>
  <si>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</si>
  <si>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</si>
  <si>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</si>
  <si>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</si>
  <si>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</si>
  <si>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</si>
  <si>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</si>
  <si>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</si>
  <si>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</si>
  <si>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</si>
  <si>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</si>
  <si>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</si>
  <si>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</si>
  <si>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</si>
  <si>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</si>
  <si>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</si>
  <si>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</si>
  <si>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</si>
  <si>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</si>
  <si>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</si>
  <si>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</si>
  <si>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</si>
  <si>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</si>
  <si>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</si>
  <si>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</si>
  <si>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</si>
  <si>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</si>
  <si>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</si>
  <si>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</si>
  <si>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</si>
  <si>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</si>
  <si>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</si>
  <si>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</si>
  <si>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</si>
  <si>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</si>
  <si>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</si>
  <si>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</si>
  <si>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</si>
  <si>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</si>
  <si>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</si>
  <si>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</si>
  <si>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</si>
  <si>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</si>
  <si>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</si>
  <si>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</si>
  <si>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</si>
  <si>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</si>
  <si>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</si>
  <si>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</si>
  <si>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</si>
  <si>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</si>
  <si>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</si>
  <si>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</si>
  <si>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</si>
  <si>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</si>
  <si>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</si>
  <si>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</si>
  <si>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</si>
  <si>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</si>
  <si>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</si>
  <si>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</si>
  <si>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</si>
  <si>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</si>
  <si>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</si>
  <si>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</si>
  <si>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</si>
  <si>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</si>
  <si>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</si>
  <si>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</si>
  <si>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</si>
  <si>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</si>
  <si>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</si>
  <si>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</si>
  <si>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</si>
  <si>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</si>
  <si>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</si>
  <si>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</si>
  <si>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</si>
  <si>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</si>
  <si>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</si>
  <si>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</si>
  <si>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</si>
  <si>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</si>
  <si>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</si>
  <si>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</si>
  <si>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</si>
  <si>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</si>
  <si>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</si>
  <si>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</si>
  <si>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</si>
  <si>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</si>
  <si>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</si>
  <si>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</si>
  <si>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</si>
  <si>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</si>
  <si>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</si>
  <si>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</si>
  <si>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</si>
  <si>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</si>
  <si>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</si>
  <si>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</si>
  <si>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</si>
  <si>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</si>
  <si>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</si>
  <si>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</si>
  <si>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</si>
  <si>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</si>
  <si>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</si>
  <si>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</si>
  <si>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</si>
  <si>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</si>
  <si>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</si>
  <si>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</si>
  <si>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</si>
  <si>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</si>
  <si>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</si>
  <si>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</si>
  <si>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</si>
  <si>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</si>
  <si>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</si>
  <si>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</si>
  <si>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</si>
  <si>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</si>
  <si>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</si>
  <si>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</si>
  <si>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</si>
  <si>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</si>
  <si>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</si>
  <si>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</si>
  <si>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</si>
  <si>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</si>
  <si>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</si>
  <si>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</si>
  <si>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</si>
  <si>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</si>
  <si>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</si>
  <si>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</si>
  <si>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</si>
  <si>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</si>
  <si>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</si>
  <si>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</si>
  <si>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</si>
  <si>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</si>
  <si>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</si>
  <si>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</si>
  <si>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</si>
  <si>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</si>
  <si>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</si>
  <si>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</si>
  <si>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</si>
  <si>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</si>
  <si>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</si>
  <si>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</si>
  <si>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</si>
  <si>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</si>
  <si>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</si>
  <si>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</si>
  <si>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</si>
  <si>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</si>
  <si>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</si>
  <si>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</si>
  <si>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</si>
  <si>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</si>
  <si>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</si>
  <si>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</si>
  <si>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</si>
  <si>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</si>
  <si>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</si>
  <si>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</si>
  <si>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</si>
  <si>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</si>
  <si>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</si>
  <si>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</si>
  <si>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</si>
  <si>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</si>
  <si>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</si>
  <si>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</si>
  <si>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</si>
  <si>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</si>
  <si>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</si>
  <si>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</si>
  <si>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</si>
  <si>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</si>
  <si>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</si>
  <si>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</si>
  <si>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</si>
  <si>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</si>
  <si>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</si>
  <si>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</si>
  <si>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</si>
  <si>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</si>
  <si>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</si>
  <si>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</si>
  <si>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</si>
  <si>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</si>
  <si>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</si>
  <si>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</si>
  <si>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</si>
  <si>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</si>
  <si>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</si>
  <si>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</si>
  <si>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</si>
  <si>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</si>
  <si>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</si>
  <si>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</si>
  <si>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</si>
  <si>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</si>
  <si>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</si>
  <si>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</si>
  <si>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</si>
  <si>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</si>
  <si>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</si>
  <si>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</si>
  <si>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</si>
  <si>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</si>
  <si>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</si>
  <si>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</si>
  <si>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</si>
  <si>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</si>
  <si>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</si>
  <si>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</si>
  <si>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</si>
  <si>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</si>
  <si>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</si>
  <si>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</si>
  <si>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</si>
  <si>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</si>
  <si>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</si>
  <si>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</si>
  <si>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</si>
  <si>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</si>
  <si>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</si>
  <si>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</si>
  <si>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</si>
  <si>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</si>
  <si>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</si>
  <si>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</si>
  <si>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</si>
  <si>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</si>
  <si>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</si>
  <si>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</si>
  <si>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</si>
  <si>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</si>
  <si>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</si>
  <si>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</si>
  <si>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</si>
  <si>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</si>
  <si>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</si>
  <si>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</si>
  <si>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</si>
  <si>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</si>
  <si>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</si>
  <si>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</si>
  <si>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</si>
  <si>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</si>
  <si>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</si>
  <si>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</si>
  <si>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</si>
  <si>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</si>
  <si>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</si>
  <si>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</si>
  <si>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</si>
  <si>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</si>
  <si>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</si>
  <si>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</si>
  <si>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</si>
  <si>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</si>
  <si>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</si>
  <si>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</si>
  <si>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</si>
  <si>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</si>
  <si>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</si>
  <si>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</si>
  <si>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</si>
  <si>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</si>
  <si>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</si>
  <si>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</si>
  <si>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</si>
  <si>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</si>
  <si>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</si>
  <si>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</si>
  <si>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</si>
  <si>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</si>
  <si>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</si>
  <si>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</si>
  <si>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</si>
  <si>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</si>
  <si>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</si>
  <si>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</si>
  <si>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</si>
  <si>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</si>
  <si>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</si>
  <si>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</si>
  <si>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</si>
  <si>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</si>
  <si>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</si>
  <si>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</si>
  <si>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</si>
  <si>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</si>
  <si>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</si>
  <si>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</si>
  <si>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</si>
  <si>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</si>
  <si>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</si>
  <si>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</si>
  <si>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</si>
  <si>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</si>
  <si>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</si>
  <si>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</si>
  <si>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</si>
  <si>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</si>
  <si>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</si>
  <si>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</si>
  <si>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</si>
  <si>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</si>
  <si>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</si>
  <si>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</si>
  <si>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</si>
  <si>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</si>
  <si>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</si>
  <si>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</si>
  <si>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</si>
  <si>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</si>
  <si>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</si>
  <si>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</si>
  <si>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</si>
  <si>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</si>
  <si>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</si>
  <si>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</si>
  <si>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</si>
  <si>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</si>
  <si>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</si>
  <si>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</si>
  <si>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</si>
  <si>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</si>
  <si>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</si>
  <si>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</si>
  <si>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</si>
  <si>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</si>
  <si>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</si>
  <si>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</si>
  <si>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</si>
  <si>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</si>
  <si>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</si>
  <si>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</si>
  <si>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</si>
  <si>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</si>
  <si>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</si>
  <si>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</si>
  <si>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</si>
  <si>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</si>
  <si>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</si>
  <si>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</si>
  <si>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</si>
  <si>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</si>
  <si>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</si>
  <si>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</si>
  <si>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</si>
  <si>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</si>
  <si>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</si>
  <si>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</si>
  <si>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</si>
  <si>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</si>
  <si>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</si>
  <si>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</si>
  <si>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</si>
  <si>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</si>
  <si>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</si>
  <si>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</si>
  <si>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</si>
  <si>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</si>
  <si>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</si>
  <si>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</si>
  <si>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</si>
  <si>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</si>
  <si>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</si>
  <si>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</si>
  <si>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</si>
  <si>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</si>
  <si>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</si>
  <si>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</si>
  <si>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</si>
  <si>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</si>
  <si>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</si>
  <si>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</si>
  <si>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</si>
  <si>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</si>
  <si>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</si>
  <si>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</si>
  <si>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</si>
  <si>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</si>
  <si>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</si>
  <si>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</si>
  <si>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</si>
  <si>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</si>
  <si>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</si>
  <si>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</si>
  <si>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</si>
  <si>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</si>
  <si>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</si>
  <si>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</si>
  <si>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</si>
  <si>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</si>
  <si>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</si>
  <si>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</si>
  <si>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</si>
  <si>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</si>
  <si>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</si>
  <si>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</si>
  <si>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</si>
  <si>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</si>
  <si>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</si>
  <si>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</si>
  <si>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</si>
  <si>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</si>
  <si>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</si>
  <si>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</si>
  <si>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</si>
  <si>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</si>
  <si>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</si>
  <si>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</si>
  <si>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</si>
  <si>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</si>
  <si>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</si>
  <si>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</si>
  <si>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</si>
  <si>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</si>
  <si>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</si>
  <si>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</si>
  <si>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</si>
  <si>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</si>
  <si>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</si>
  <si>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</si>
  <si>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</si>
  <si>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</si>
  <si>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</si>
  <si>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</si>
  <si>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</si>
  <si>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</si>
  <si>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</si>
  <si>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</si>
  <si>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</si>
  <si>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</si>
  <si>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</si>
  <si>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</si>
  <si>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</si>
  <si>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</si>
  <si>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</si>
  <si>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</si>
  <si>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</si>
  <si>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</si>
  <si>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</si>
  <si>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</si>
  <si>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</si>
  <si>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</si>
  <si>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</si>
  <si>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</si>
  <si>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</si>
  <si>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</si>
  <si>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</si>
  <si>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</si>
  <si>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</si>
  <si>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</si>
  <si>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</si>
  <si>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</si>
  <si>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</si>
  <si>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</si>
  <si>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</si>
  <si>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</si>
  <si>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</si>
  <si>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</si>
  <si>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</si>
  <si>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</si>
  <si>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</si>
  <si>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</si>
  <si>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</si>
  <si>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</si>
  <si>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</si>
  <si>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</si>
  <si>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</si>
  <si>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</si>
  <si>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</si>
  <si>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</si>
  <si>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</si>
  <si>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</si>
  <si>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</si>
  <si>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</si>
  <si>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</si>
  <si>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</si>
  <si>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</si>
  <si>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</si>
  <si>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</si>
  <si>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</si>
  <si>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</si>
  <si>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</si>
  <si>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</si>
  <si>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</si>
  <si>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</si>
  <si>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</si>
  <si>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</si>
  <si>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</si>
  <si>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</si>
  <si>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</si>
  <si>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</si>
  <si>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</si>
  <si>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</si>
  <si>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</si>
  <si>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</si>
  <si>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</si>
  <si>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</si>
  <si>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</si>
  <si>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</si>
  <si>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</si>
  <si>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</si>
  <si>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</si>
  <si>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</si>
  <si>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</si>
  <si>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</si>
  <si>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</si>
  <si>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</si>
  <si>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</si>
  <si>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</si>
  <si>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</si>
  <si>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</si>
  <si>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</si>
  <si>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</si>
  <si>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</si>
  <si>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</si>
  <si>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</si>
  <si>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</si>
  <si>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</si>
  <si>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</si>
  <si>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</si>
  <si>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</si>
  <si>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</si>
  <si>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</si>
  <si>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</si>
  <si>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</si>
  <si>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</si>
  <si>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</si>
  <si>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</si>
  <si>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</si>
  <si>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</si>
  <si>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</si>
  <si>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</si>
  <si>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</si>
  <si>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</si>
  <si>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</si>
  <si>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</si>
  <si>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</si>
  <si>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</si>
  <si>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</si>
  <si>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</si>
  <si>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</si>
  <si>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</si>
  <si>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</si>
  <si>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</si>
  <si>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</si>
  <si>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</si>
  <si>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</si>
  <si>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</si>
  <si>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</si>
  <si>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</si>
  <si>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</si>
  <si>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</si>
  <si>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</si>
  <si>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</si>
  <si>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</si>
  <si>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</si>
  <si>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</si>
  <si>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</si>
  <si>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</si>
  <si>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</si>
  <si>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</si>
  <si>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</si>
  <si>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</si>
  <si>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</si>
  <si>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</si>
  <si>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</si>
  <si>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</si>
  <si>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</si>
  <si>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</si>
  <si>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</si>
  <si>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</si>
  <si>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</si>
  <si>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</si>
  <si>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</si>
  <si>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</si>
  <si>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</si>
  <si>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</si>
  <si>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</si>
  <si>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</si>
  <si>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</si>
  <si>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</si>
  <si>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</si>
  <si>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</si>
  <si>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</si>
  <si>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</si>
  <si>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</si>
  <si>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</si>
  <si>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</si>
  <si>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</si>
  <si>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</si>
  <si>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</si>
  <si>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</si>
  <si>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</si>
  <si>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</si>
  <si>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</si>
  <si>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</si>
  <si>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</si>
  <si>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</si>
  <si>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</si>
  <si>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</si>
  <si>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</si>
  <si>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</si>
  <si>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</si>
  <si>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</si>
  <si>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</si>
  <si>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</si>
  <si>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</si>
  <si>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</si>
  <si>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</si>
  <si>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</si>
  <si>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</si>
  <si>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</si>
  <si>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</si>
  <si>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</si>
  <si>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</si>
  <si>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</si>
  <si>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</si>
  <si>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</si>
  <si>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</si>
  <si>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</si>
  <si>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</si>
  <si>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</si>
  <si>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</si>
  <si>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</si>
  <si>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</si>
  <si>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</si>
  <si>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</si>
  <si>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</si>
  <si>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</si>
  <si>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</si>
  <si>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</si>
  <si>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</si>
  <si>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</si>
  <si>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</si>
  <si>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</si>
  <si>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</si>
  <si>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</si>
  <si>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</si>
  <si>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</si>
  <si>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</si>
  <si>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</si>
  <si>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</si>
  <si>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</si>
  <si>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</si>
  <si>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</si>
  <si>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</si>
  <si>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</si>
  <si>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</si>
  <si>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</si>
  <si>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</si>
  <si>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</si>
  <si>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</si>
  <si>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</si>
  <si>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</si>
  <si>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</si>
  <si>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</si>
  <si>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</si>
  <si>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</si>
  <si>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</si>
  <si>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</si>
  <si>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</si>
  <si>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</si>
  <si>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</si>
  <si>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</si>
  <si>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</si>
  <si>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</si>
  <si>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</si>
  <si>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</si>
  <si>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</si>
  <si>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</si>
  <si>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</si>
  <si>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</si>
  <si>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</si>
  <si>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</si>
  <si>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</si>
  <si>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</si>
  <si>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</si>
  <si>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</si>
  <si>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</si>
  <si>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</si>
  <si>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</si>
  <si>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</si>
  <si>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</si>
  <si>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</si>
  <si>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</si>
  <si>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</si>
  <si>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</si>
  <si>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</si>
  <si>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</si>
  <si>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</si>
  <si>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</si>
  <si>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</si>
  <si>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</si>
  <si>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</si>
  <si>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</si>
  <si>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</si>
  <si>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</si>
  <si>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</si>
  <si>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</si>
  <si>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</si>
  <si>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</si>
  <si>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</si>
  <si>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</si>
  <si>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</si>
  <si>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</si>
  <si>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</si>
  <si>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</si>
  <si>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</si>
  <si>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</si>
  <si>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</si>
  <si>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</si>
  <si>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</si>
  <si>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</si>
  <si>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</si>
  <si>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</si>
  <si>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</si>
  <si>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</si>
  <si>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</si>
  <si>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</si>
  <si>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</si>
  <si>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</si>
  <si>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</si>
  <si>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</si>
  <si>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</si>
  <si>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</si>
  <si>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</si>
  <si>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</si>
  <si>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</si>
  <si>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</si>
  <si>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</si>
  <si>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</si>
  <si>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</si>
  <si>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</si>
  <si>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</si>
  <si>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</si>
  <si>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</si>
  <si>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</si>
  <si>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</si>
  <si>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</si>
  <si>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</si>
  <si>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</si>
  <si>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</si>
  <si>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</si>
  <si>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</si>
  <si>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</si>
  <si>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</si>
  <si>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</si>
  <si>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</si>
  <si>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</si>
  <si>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</si>
  <si>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</si>
  <si>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</si>
  <si>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</si>
  <si>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</si>
  <si>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</si>
  <si>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</si>
  <si>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</si>
  <si>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</si>
  <si>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</si>
  <si>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</si>
  <si>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</si>
  <si>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</si>
  <si>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</si>
  <si>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</si>
  <si>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</si>
  <si>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</si>
  <si>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</si>
  <si>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</si>
  <si>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</si>
  <si>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</si>
  <si>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</si>
  <si>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</si>
  <si>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</si>
  <si>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</si>
  <si>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</si>
  <si>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</si>
  <si>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</si>
  <si>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</si>
  <si>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</si>
  <si>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</si>
  <si>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</si>
  <si>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</si>
  <si>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</si>
  <si>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</si>
  <si>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</si>
  <si>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</si>
  <si>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</si>
  <si>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</si>
  <si>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</si>
  <si>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</si>
  <si>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</si>
  <si>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</si>
  <si>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</si>
  <si>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</si>
  <si>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</si>
  <si>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</si>
  <si>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</si>
  <si>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</si>
  <si>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</si>
  <si>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</si>
  <si>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</si>
  <si>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</si>
  <si>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</si>
  <si>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</si>
  <si>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</si>
  <si>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</si>
  <si>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</si>
  <si>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</si>
  <si>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</si>
  <si>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</si>
  <si>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</si>
  <si>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</si>
  <si>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</si>
  <si>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</si>
  <si>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</si>
  <si>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</si>
  <si>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</si>
  <si>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</si>
  <si>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</si>
  <si>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</si>
  <si>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</si>
  <si>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</si>
  <si>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</si>
  <si>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</si>
  <si>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</si>
  <si>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</si>
  <si>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</si>
  <si>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</si>
  <si>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</si>
  <si>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</si>
  <si>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</si>
  <si>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</si>
  <si>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</si>
  <si>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</si>
  <si>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</si>
  <si>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</si>
  <si>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</si>
  <si>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</si>
  <si>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</si>
  <si>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</si>
  <si>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</si>
  <si>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</si>
  <si>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</si>
  <si>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</si>
  <si>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</si>
  <si>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</si>
  <si>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</si>
  <si>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</si>
  <si>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</si>
  <si>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</si>
  <si>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</si>
  <si>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</si>
  <si>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</si>
  <si>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</si>
  <si>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</si>
  <si>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</si>
  <si>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</si>
  <si>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</si>
  <si>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</si>
  <si>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</si>
  <si>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</si>
  <si>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</si>
  <si>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</si>
  <si>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</si>
  <si>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</si>
  <si>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</si>
  <si>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</si>
  <si>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</si>
  <si>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</si>
  <si>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</si>
  <si>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</si>
  <si>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</si>
  <si>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</si>
  <si>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</si>
  <si>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</si>
  <si>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</si>
  <si>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</si>
  <si>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</si>
  <si>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</si>
  <si>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</si>
  <si>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</si>
  <si>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</si>
  <si>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</si>
  <si>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</si>
  <si>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</si>
  <si>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</si>
  <si>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</si>
  <si>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</si>
  <si>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</si>
  <si>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</si>
  <si>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</si>
  <si>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</si>
  <si>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</si>
  <si>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</si>
  <si>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</si>
  <si>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</si>
  <si>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</si>
  <si>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</si>
  <si>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</si>
  <si>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</si>
  <si>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</si>
  <si>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</si>
  <si>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</si>
  <si>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</si>
  <si>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</si>
  <si>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</si>
  <si>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</si>
  <si>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</si>
  <si>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</si>
  <si>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</si>
  <si>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</si>
  <si>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</si>
  <si>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</si>
  <si>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</si>
  <si>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</si>
  <si>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</si>
  <si>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</si>
  <si>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</si>
  <si>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</si>
  <si>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</si>
  <si>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</si>
  <si>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</si>
  <si>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</si>
  <si>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</si>
  <si>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</si>
  <si>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</si>
  <si>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</si>
  <si>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</si>
  <si>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</si>
  <si>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</si>
  <si>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</si>
  <si>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</si>
  <si>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</si>
  <si>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</si>
  <si>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</si>
  <si>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</si>
  <si>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</si>
  <si>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</si>
  <si>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</si>
  <si>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</si>
  <si>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</si>
  <si>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</si>
  <si>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</si>
  <si>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</si>
  <si>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</si>
  <si>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</si>
  <si>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</si>
  <si>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</si>
  <si>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</si>
  <si>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</si>
  <si>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</si>
  <si>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</si>
  <si>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</si>
  <si>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</si>
  <si>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</si>
  <si>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</si>
  <si>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</si>
  <si>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</si>
  <si>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</si>
  <si>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</si>
  <si>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</si>
  <si>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</si>
  <si>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</si>
  <si>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</si>
  <si>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</si>
  <si>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</si>
  <si>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</si>
  <si>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</si>
  <si>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</si>
  <si>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</si>
  <si>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</si>
  <si>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</si>
  <si>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</si>
  <si>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</si>
  <si>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</si>
  <si>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</si>
  <si>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</si>
  <si>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</si>
  <si>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</si>
  <si>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</si>
  <si>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</si>
  <si>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</si>
  <si>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</si>
  <si>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</si>
  <si>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</si>
  <si>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</si>
  <si>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</si>
  <si>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</si>
  <si>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</si>
  <si>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</si>
  <si>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</si>
  <si>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</si>
  <si>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</si>
  <si>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</si>
  <si>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</si>
  <si>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</si>
  <si>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</si>
  <si>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</si>
  <si>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</si>
  <si>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</si>
  <si>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</si>
  <si>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</si>
  <si>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</si>
  <si>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</si>
  <si>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</si>
  <si>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</si>
  <si>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</si>
  <si>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</si>
  <si>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</si>
  <si>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</si>
  <si>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</si>
  <si>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</si>
  <si>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</si>
  <si>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</si>
  <si>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</si>
  <si>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</si>
  <si>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</si>
  <si>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</si>
  <si>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</si>
  <si>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</si>
  <si>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</si>
  <si>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</si>
  <si>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</si>
  <si>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</si>
  <si>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</si>
  <si>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</si>
  <si>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</si>
  <si>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</si>
  <si>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</si>
  <si>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</si>
  <si>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</si>
  <si>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</si>
  <si>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</si>
  <si>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</si>
  <si>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</si>
  <si>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</si>
  <si>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</si>
  <si>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</si>
  <si>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</si>
  <si>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</si>
  <si>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</si>
  <si>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</si>
  <si>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</si>
  <si>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</si>
  <si>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</si>
  <si>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</si>
  <si>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</si>
  <si>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</si>
  <si>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</si>
  <si>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</si>
  <si>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</si>
  <si>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</si>
  <si>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</si>
  <si>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</si>
  <si>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</si>
  <si>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</si>
  <si>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</si>
  <si>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</si>
  <si>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</si>
  <si>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</si>
  <si>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</si>
  <si>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</si>
  <si>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</si>
  <si>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</si>
  <si>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</si>
  <si>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</si>
  <si>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</si>
  <si>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</si>
  <si>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</si>
  <si>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</si>
  <si>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</si>
  <si>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</si>
  <si>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</si>
  <si>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</si>
  <si>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</si>
  <si>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</si>
  <si>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</si>
  <si>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</si>
  <si>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</si>
  <si>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</si>
  <si>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</si>
  <si>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</si>
  <si>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</si>
  <si>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</si>
  <si>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</si>
  <si>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</si>
  <si>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</si>
  <si>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</si>
  <si>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</si>
  <si>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</si>
  <si>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</si>
  <si>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</si>
  <si>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</si>
  <si>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</si>
  <si>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</si>
  <si>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</si>
  <si>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</si>
  <si>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</si>
  <si>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</si>
  <si>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</si>
  <si>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</si>
  <si>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</si>
  <si>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</si>
  <si>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</si>
  <si>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</si>
  <si>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</si>
  <si>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</si>
  <si>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</si>
  <si>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</si>
  <si>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</si>
  <si>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</si>
  <si>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</si>
  <si>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</si>
  <si>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</si>
  <si>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</si>
  <si>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</si>
  <si>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</si>
  <si>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</si>
  <si>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</si>
  <si>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</si>
  <si>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</si>
  <si>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</si>
  <si>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</si>
  <si>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</si>
  <si>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</si>
  <si>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</si>
  <si>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</si>
  <si>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</si>
  <si>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</si>
  <si>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</si>
  <si>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</si>
  <si>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</si>
  <si>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</si>
  <si>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</si>
  <si>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</si>
  <si>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</si>
  <si>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</si>
  <si>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</si>
  <si>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</si>
  <si>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</si>
  <si>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</si>
  <si>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</si>
  <si>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</si>
  <si>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</si>
  <si>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</si>
  <si>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</si>
  <si>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</si>
  <si>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</si>
  <si>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</si>
  <si>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</si>
  <si>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</si>
  <si>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</si>
  <si>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</si>
  <si>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</si>
  <si>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</si>
  <si>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</si>
  <si>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</si>
  <si>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</si>
  <si>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</si>
  <si>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</si>
  <si>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</si>
  <si>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</si>
  <si>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</si>
  <si>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</si>
  <si>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</si>
  <si>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</si>
  <si>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</si>
  <si>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</si>
  <si>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</si>
  <si>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</si>
  <si>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</si>
  <si>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</si>
  <si>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</si>
  <si>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</si>
  <si>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</si>
  <si>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</si>
  <si>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</si>
  <si>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</si>
  <si>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</si>
  <si>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</si>
  <si>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</si>
  <si>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</si>
  <si>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</si>
  <si>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</si>
  <si>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</si>
  <si>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</si>
  <si>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</si>
  <si>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</si>
  <si>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</si>
  <si>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</si>
  <si>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</si>
  <si>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</si>
  <si>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</si>
  <si>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</si>
  <si>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</si>
  <si>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</si>
  <si>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</si>
  <si>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</si>
  <si>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</si>
  <si>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</si>
  <si>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</si>
  <si>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</si>
  <si>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</si>
  <si>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</si>
  <si>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</si>
  <si>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</si>
  <si>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</si>
  <si>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</si>
  <si>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</si>
  <si>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</si>
  <si>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</si>
  <si>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</si>
  <si>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</si>
  <si>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</si>
  <si>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</si>
  <si>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</si>
  <si>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</si>
  <si>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</si>
  <si>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</si>
  <si>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</si>
  <si>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</si>
  <si>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</si>
  <si>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</si>
  <si>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</si>
  <si>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</si>
  <si>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</si>
  <si>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</si>
  <si>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</si>
  <si>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</si>
  <si>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</si>
  <si>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</si>
  <si>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</si>
  <si>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</si>
  <si>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</si>
  <si>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</si>
  <si>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</si>
  <si>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</si>
  <si>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</si>
  <si>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</si>
  <si>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</si>
  <si>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</si>
  <si>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</si>
  <si>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</si>
  <si>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</si>
  <si>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</si>
  <si>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</si>
  <si>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</si>
  <si>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</si>
  <si>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</si>
  <si>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</si>
  <si>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</si>
  <si>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</si>
  <si>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</si>
  <si>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</si>
  <si>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</si>
  <si>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</si>
  <si>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</si>
  <si>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</si>
  <si>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</si>
  <si>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</si>
  <si>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</si>
  <si>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</si>
  <si>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</si>
  <si>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</si>
  <si>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</si>
  <si>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</si>
  <si>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</si>
  <si>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</si>
  <si>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</si>
  <si>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</si>
  <si>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</si>
  <si>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</si>
  <si>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</si>
  <si>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</si>
  <si>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</si>
  <si>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</si>
  <si>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</si>
  <si>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</si>
  <si>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</si>
  <si>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</si>
  <si>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</si>
  <si>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</si>
  <si>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</si>
  <si>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</si>
  <si>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</si>
  <si>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</si>
  <si>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</si>
  <si>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</si>
  <si>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</si>
  <si>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</si>
  <si>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</si>
  <si>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</si>
  <si>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</si>
  <si>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</si>
  <si>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</si>
  <si>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</si>
  <si>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</si>
  <si>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</si>
  <si>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</si>
  <si>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</si>
  <si>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</si>
  <si>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</si>
  <si>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</si>
  <si>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</si>
  <si>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</si>
  <si>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</si>
  <si>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</si>
  <si>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</si>
  <si>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</si>
  <si>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</si>
  <si>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</si>
  <si>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</si>
  <si>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</si>
  <si>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</si>
  <si>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</si>
  <si>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</si>
  <si>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</si>
  <si>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</si>
  <si>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</si>
  <si>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</si>
  <si>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</si>
  <si>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</si>
  <si>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</si>
  <si>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</si>
  <si>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</si>
  <si>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</si>
  <si>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</si>
  <si>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</si>
  <si>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</si>
  <si>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</si>
  <si>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</si>
  <si>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</si>
  <si>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</si>
  <si>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</si>
  <si>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</si>
  <si>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</si>
  <si>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</si>
  <si>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</si>
  <si>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</si>
  <si>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</si>
  <si>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</si>
  <si>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</si>
  <si>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</si>
  <si>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</si>
  <si>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</si>
  <si>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</si>
  <si>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</si>
  <si>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</si>
  <si>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</si>
  <si>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</si>
  <si>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</si>
  <si>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</si>
  <si>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</si>
  <si>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</si>
  <si>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</si>
  <si>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</si>
  <si>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</si>
  <si>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</si>
  <si>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</si>
  <si>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</si>
  <si>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</si>
  <si>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</si>
  <si>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</si>
  <si>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</si>
  <si>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</si>
  <si>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</si>
  <si>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</si>
  <si>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</si>
  <si>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</si>
  <si>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</si>
  <si>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</si>
  <si>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</si>
  <si>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</si>
  <si>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</si>
  <si>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</si>
  <si>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</si>
  <si>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</si>
  <si>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</si>
  <si>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</si>
  <si>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</si>
  <si>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</si>
  <si>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</si>
  <si>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</si>
  <si>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</si>
  <si>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</si>
  <si>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</si>
  <si>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</si>
  <si>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</si>
  <si>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</si>
  <si>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</si>
  <si>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</si>
  <si>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</si>
  <si>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</si>
  <si>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</si>
  <si>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</si>
  <si>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</si>
  <si>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</si>
  <si>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</si>
  <si>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</si>
  <si>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</si>
  <si>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</si>
  <si>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</si>
  <si>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</si>
  <si>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</si>
  <si>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</si>
  <si>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</si>
  <si>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</si>
  <si>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</si>
  <si>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</si>
  <si>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</si>
  <si>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</si>
  <si>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</si>
  <si>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</si>
  <si>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</si>
  <si>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</si>
  <si>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</si>
  <si>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</si>
  <si>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</si>
  <si>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</si>
  <si>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</si>
  <si>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</si>
  <si>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</si>
  <si>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</si>
  <si>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</si>
  <si>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</si>
  <si>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</si>
  <si>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</si>
  <si>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</si>
  <si>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</si>
  <si>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</si>
  <si>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</si>
  <si>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</si>
  <si>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</si>
  <si>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</si>
  <si>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</si>
  <si>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</si>
  <si>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</si>
  <si>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</si>
  <si>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</si>
  <si>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</si>
  <si>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</si>
  <si>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</si>
  <si>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</si>
  <si>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</si>
  <si>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</si>
  <si>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</si>
  <si>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</si>
  <si>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</si>
  <si>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</si>
  <si>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</si>
  <si>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</si>
  <si>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</si>
  <si>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</si>
  <si>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</si>
  <si>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</si>
  <si>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</si>
  <si>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</si>
  <si>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</si>
  <si>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</si>
  <si>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</si>
  <si>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</si>
  <si>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</si>
  <si>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</si>
  <si>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</si>
  <si>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</si>
  <si>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</si>
  <si>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</si>
  <si>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</si>
  <si>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</si>
  <si>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</si>
  <si>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</si>
  <si>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</si>
  <si>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</si>
  <si>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</si>
  <si>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</si>
  <si>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</si>
  <si>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</si>
  <si>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</si>
  <si>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</si>
  <si>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</si>
  <si>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</si>
  <si>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</si>
  <si>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</si>
  <si>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</si>
  <si>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</si>
  <si>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</si>
  <si>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</si>
  <si>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</si>
  <si>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</si>
  <si>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</si>
  <si>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</si>
  <si>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</si>
  <si>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</si>
  <si>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</si>
  <si>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</si>
  <si>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</si>
  <si>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</si>
  <si>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</si>
  <si>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</si>
  <si>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</si>
  <si>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</si>
  <si>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</si>
  <si>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</si>
  <si>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</si>
  <si>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</si>
  <si>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</si>
  <si>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</si>
  <si>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</si>
  <si>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</si>
  <si>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</si>
  <si>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</si>
  <si>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</si>
  <si>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</si>
  <si>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</si>
  <si>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</si>
  <si>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</si>
  <si>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</si>
  <si>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</si>
  <si>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</si>
  <si>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</si>
  <si>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</si>
  <si>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</si>
  <si>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</si>
  <si>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</si>
  <si>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</si>
  <si>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</si>
  <si>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</si>
  <si>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</si>
  <si>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</si>
  <si>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</si>
  <si>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</si>
  <si>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</si>
  <si>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</si>
  <si>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</si>
  <si>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</si>
  <si>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</si>
  <si>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</si>
  <si>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</si>
  <si>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</si>
  <si>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</si>
  <si>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</si>
  <si>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</si>
  <si>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</si>
  <si>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</si>
  <si>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</si>
  <si>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</si>
  <si>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</si>
  <si>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</si>
  <si>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</si>
  <si>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</si>
  <si>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</si>
  <si>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</si>
  <si>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</si>
  <si>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</si>
  <si>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</si>
  <si>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</si>
  <si>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</si>
  <si>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</si>
  <si>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</si>
  <si>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</si>
  <si>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</si>
  <si>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</si>
  <si>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</si>
  <si>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</si>
  <si>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</si>
  <si>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</si>
  <si>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</si>
  <si>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</si>
  <si>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</si>
  <si>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</si>
  <si>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</si>
  <si>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</si>
  <si>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</si>
  <si>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</si>
  <si>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</si>
  <si>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</si>
  <si>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</si>
  <si>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</si>
  <si>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</si>
  <si>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</si>
  <si>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</si>
  <si>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</si>
  <si>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</si>
  <si>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</si>
  <si>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</si>
  <si>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</si>
  <si>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</si>
  <si>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</si>
  <si>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</si>
  <si>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</si>
  <si>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</si>
  <si>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</si>
  <si>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</si>
  <si>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</si>
  <si>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</si>
  <si>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</si>
  <si>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</si>
  <si>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</si>
  <si>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</si>
  <si>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</si>
  <si>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</si>
  <si>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</si>
  <si>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</si>
  <si>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</si>
  <si>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</si>
  <si>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</si>
  <si>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</si>
  <si>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</si>
  <si>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</si>
  <si>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</si>
  <si>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</si>
  <si>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</si>
  <si>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</si>
  <si>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</si>
  <si>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</si>
  <si>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</si>
  <si>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</si>
  <si>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</si>
  <si>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</si>
  <si>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</si>
  <si>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</si>
  <si>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</si>
  <si>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</si>
  <si>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</si>
  <si>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</si>
  <si>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</si>
  <si>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</si>
  <si>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</si>
  <si>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</si>
  <si>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</si>
  <si>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</si>
  <si>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</si>
  <si>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</si>
  <si>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</si>
  <si>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</si>
  <si>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</si>
  <si>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</si>
  <si>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</si>
  <si>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</si>
  <si>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</si>
  <si>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</si>
  <si>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</si>
  <si>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</si>
  <si>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</si>
  <si>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</si>
  <si>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</si>
  <si>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</si>
  <si>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</si>
  <si>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</si>
  <si>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</si>
  <si>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</si>
  <si>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</si>
  <si>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</si>
  <si>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</si>
  <si>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</si>
  <si>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</si>
  <si>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</si>
  <si>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</si>
  <si>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</si>
  <si>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</si>
  <si>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</si>
  <si>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</si>
  <si>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</si>
  <si>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</si>
  <si>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</si>
  <si>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</si>
  <si>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</si>
  <si>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</si>
  <si>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</si>
  <si>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</si>
  <si>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</si>
  <si>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</si>
  <si>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</si>
  <si>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</si>
  <si>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</si>
  <si>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</si>
  <si>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</si>
  <si>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</si>
  <si>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</si>
  <si>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</si>
  <si>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</si>
  <si>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</si>
  <si>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</si>
  <si>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</si>
  <si>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</si>
  <si>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</si>
  <si>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</si>
  <si>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</si>
  <si>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</si>
  <si>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</si>
  <si>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</si>
  <si>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</si>
  <si>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</si>
  <si>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</si>
  <si>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</si>
  <si>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</si>
  <si>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</si>
  <si>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</si>
  <si>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</si>
  <si>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</si>
  <si>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</si>
  <si>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</si>
  <si>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</si>
  <si>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</si>
  <si>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</si>
  <si>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</si>
  <si>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</si>
  <si>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</si>
  <si>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</si>
  <si>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</si>
  <si>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</si>
  <si>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</si>
  <si>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</si>
  <si>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</si>
  <si>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</si>
  <si>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</si>
  <si>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</si>
  <si>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</si>
  <si>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</si>
  <si>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</si>
  <si>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</si>
  <si>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</si>
  <si>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</si>
  <si>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</si>
  <si>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</si>
  <si>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</si>
  <si>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</si>
  <si>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</si>
  <si>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</si>
  <si>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</si>
  <si>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</si>
  <si>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</si>
  <si>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</si>
  <si>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</si>
  <si>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</si>
  <si>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</si>
  <si>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</si>
  <si>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</si>
  <si>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</si>
  <si>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</si>
  <si>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</si>
  <si>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</si>
  <si>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</si>
  <si>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</si>
  <si>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</si>
  <si>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</si>
  <si>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</si>
  <si>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</si>
  <si>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</si>
  <si>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</si>
  <si>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</si>
  <si>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</si>
  <si>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</si>
  <si>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</si>
  <si>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</si>
  <si>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</si>
  <si>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</si>
  <si>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</si>
  <si>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</si>
  <si>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</si>
  <si>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</si>
  <si>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</si>
  <si>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</si>
  <si>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</si>
  <si>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</si>
  <si>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</si>
  <si>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</si>
  <si>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</si>
  <si>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</si>
  <si>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</si>
  <si>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</si>
  <si>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</si>
  <si>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</si>
  <si>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</si>
  <si>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</si>
  <si>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</si>
  <si>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</si>
  <si>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</si>
  <si>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</si>
  <si>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</si>
  <si>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</si>
  <si>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</si>
  <si>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</si>
  <si>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</si>
  <si>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</si>
  <si>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</si>
  <si>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</si>
  <si>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</si>
  <si>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</si>
  <si>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</si>
  <si>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</si>
  <si>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</si>
  <si>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</si>
  <si>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</si>
  <si>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</si>
  <si>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</si>
  <si>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</si>
  <si>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</si>
  <si>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</si>
  <si>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</si>
  <si>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</si>
  <si>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</si>
  <si>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</si>
  <si>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</si>
  <si>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</si>
  <si>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</si>
  <si>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</si>
  <si>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</si>
  <si>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</si>
  <si>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</si>
  <si>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</si>
  <si>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</si>
  <si>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</si>
  <si>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</si>
  <si>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</si>
  <si>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</si>
  <si>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</si>
  <si>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</si>
  <si>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</si>
  <si>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</si>
  <si>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</si>
  <si>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</si>
  <si>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</si>
  <si>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</si>
  <si>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</si>
  <si>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</si>
  <si>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</si>
  <si>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</si>
  <si>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</si>
  <si>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</si>
  <si>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</si>
  <si>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</si>
  <si>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</si>
  <si>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</si>
  <si>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</si>
  <si>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</si>
  <si>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</si>
  <si>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</si>
  <si>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</si>
  <si>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</si>
  <si>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</si>
  <si>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</si>
  <si>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</si>
  <si>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</si>
  <si>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</si>
  <si>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</si>
  <si>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</si>
  <si>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</si>
  <si>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</si>
  <si>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</si>
  <si>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</si>
  <si>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</si>
  <si>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</si>
  <si>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</si>
  <si>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</si>
  <si>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</si>
  <si>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</si>
  <si>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</si>
  <si>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</si>
  <si>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</si>
  <si>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</si>
  <si>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</si>
  <si>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</si>
  <si>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</si>
  <si>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</si>
  <si>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</si>
  <si>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</si>
  <si>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</si>
  <si>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</si>
  <si>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</si>
  <si>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</si>
  <si>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</si>
  <si>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</si>
  <si>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</si>
  <si>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</si>
  <si>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</si>
  <si>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</si>
  <si>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</si>
  <si>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</si>
  <si>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</si>
  <si>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</si>
  <si>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</si>
  <si>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</si>
  <si>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</si>
  <si>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</si>
  <si>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</si>
  <si>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</si>
  <si>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</si>
  <si>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</si>
  <si>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</si>
  <si>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</si>
  <si>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</si>
  <si>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</si>
  <si>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</si>
  <si>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</si>
  <si>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</si>
  <si>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</si>
  <si>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</si>
  <si>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</si>
  <si>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</si>
  <si>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</si>
  <si>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</si>
  <si>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</si>
  <si>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</si>
  <si>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</si>
  <si>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</si>
  <si>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</si>
  <si>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</si>
  <si>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</si>
  <si>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</si>
  <si>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</si>
  <si>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</si>
  <si>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</si>
  <si>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</si>
  <si>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</si>
  <si>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</si>
  <si>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</si>
  <si>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</si>
  <si>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</si>
  <si>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</si>
  <si>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</si>
  <si>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</si>
  <si>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</si>
  <si>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</si>
  <si>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</si>
  <si>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</si>
  <si>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</si>
  <si>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</si>
  <si>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</si>
  <si>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</si>
  <si>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</si>
  <si>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</si>
  <si>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</si>
  <si>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</si>
  <si>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</si>
  <si>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</si>
  <si>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</si>
  <si>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</si>
  <si>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</si>
  <si>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</si>
  <si>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</si>
  <si>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</si>
  <si>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</si>
  <si>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</si>
  <si>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</si>
  <si>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</si>
  <si>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</si>
  <si>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</si>
  <si>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</si>
  <si>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</si>
  <si>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</si>
  <si>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</si>
  <si>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</si>
  <si>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</si>
  <si>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</si>
  <si>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</si>
  <si>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</si>
  <si>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</si>
  <si>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</si>
  <si>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</si>
  <si>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</si>
  <si>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</si>
  <si>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</si>
  <si>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</si>
  <si>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</si>
  <si>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</si>
  <si>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</si>
  <si>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</si>
  <si>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</si>
  <si>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</si>
  <si>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</si>
  <si>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</si>
  <si>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</si>
  <si>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</si>
  <si>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</si>
  <si>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</si>
  <si>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</si>
  <si>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</si>
  <si>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</si>
  <si>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</si>
  <si>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</si>
  <si>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</si>
  <si>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</si>
  <si>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</si>
  <si>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</si>
  <si>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</si>
  <si>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</si>
  <si>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</si>
  <si>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</si>
  <si>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</si>
  <si>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</si>
  <si>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</si>
  <si>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</si>
  <si>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</si>
  <si>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</si>
  <si>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</si>
  <si>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</si>
  <si>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</si>
  <si>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</si>
  <si>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</si>
  <si>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</si>
  <si>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</si>
  <si>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</si>
  <si>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</si>
  <si>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</si>
  <si>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</si>
  <si>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</si>
  <si>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</si>
  <si>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</si>
  <si>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</si>
  <si>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</si>
  <si>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</si>
  <si>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</si>
  <si>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</si>
  <si>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</si>
  <si>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</si>
  <si>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</si>
  <si>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</si>
  <si>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</si>
  <si>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</si>
  <si>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</si>
  <si>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</si>
  <si>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</si>
  <si>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</si>
  <si>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</si>
  <si>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</si>
  <si>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</si>
  <si>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</si>
  <si>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</si>
  <si>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</si>
  <si>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</si>
  <si>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</si>
  <si>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</si>
  <si>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</si>
  <si>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</si>
  <si>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</si>
  <si>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</si>
  <si>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</si>
  <si>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</si>
  <si>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</si>
  <si>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</si>
  <si>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</si>
  <si>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</si>
  <si>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</si>
  <si>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</si>
  <si>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</si>
  <si>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</si>
  <si>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</si>
  <si>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</si>
  <si>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</si>
  <si>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</si>
  <si>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</si>
  <si>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</si>
  <si>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</si>
  <si>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</si>
  <si>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</si>
  <si>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</si>
  <si>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</si>
  <si>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</si>
  <si>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</si>
  <si>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</si>
  <si>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</si>
  <si>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</si>
  <si>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</si>
  <si>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</si>
  <si>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</si>
  <si>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</si>
  <si>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</si>
  <si>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</si>
  <si>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</si>
  <si>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</si>
  <si>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</si>
  <si>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</si>
  <si>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</si>
  <si>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</si>
  <si>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</si>
  <si>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</si>
  <si>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</si>
  <si>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</si>
  <si>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</si>
  <si>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</si>
  <si>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</si>
  <si>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</si>
  <si>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</si>
  <si>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</si>
  <si>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</si>
  <si>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</si>
  <si>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</si>
  <si>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</si>
  <si>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</si>
  <si>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</si>
  <si>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</si>
  <si>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</si>
  <si>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</si>
  <si>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</si>
  <si>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</si>
  <si>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</si>
  <si>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</si>
  <si>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</si>
  <si>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</si>
  <si>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</si>
  <si>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</si>
  <si>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</si>
  <si>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</si>
  <si>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</si>
  <si>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</si>
  <si>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</si>
  <si>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</si>
  <si>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</si>
  <si>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</si>
  <si>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</si>
  <si>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</si>
  <si>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</si>
  <si>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</si>
  <si>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</si>
  <si>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</si>
  <si>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</si>
  <si>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</si>
  <si>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</si>
  <si>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</si>
  <si>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</si>
  <si>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</si>
  <si>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</si>
  <si>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</si>
  <si>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</si>
  <si>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</si>
  <si>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</si>
  <si>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</si>
  <si>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</si>
  <si>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</si>
  <si>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</si>
  <si>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</si>
  <si>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</si>
  <si>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</si>
  <si>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</si>
  <si>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</si>
  <si>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</si>
  <si>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</si>
  <si>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</si>
  <si>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</si>
  <si>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</si>
  <si>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</si>
  <si>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</si>
  <si>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</si>
  <si>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</si>
  <si>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</si>
  <si>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</si>
  <si>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</si>
  <si>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</si>
  <si>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</si>
  <si>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</si>
  <si>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</si>
  <si>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</si>
  <si>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</si>
  <si>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</si>
  <si>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</si>
  <si>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</si>
  <si>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</si>
  <si>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</si>
  <si>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</si>
  <si>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</si>
  <si>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</si>
  <si>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</si>
  <si>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</si>
  <si>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</si>
  <si>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</si>
  <si>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</si>
  <si>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</si>
  <si>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</si>
  <si>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</si>
  <si>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</si>
  <si>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</si>
  <si>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</si>
  <si>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</si>
  <si>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</si>
  <si>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</si>
  <si>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</si>
  <si>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</si>
  <si>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</si>
  <si>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</si>
  <si>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</si>
  <si>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</si>
  <si>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</si>
  <si>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</si>
  <si>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</si>
  <si>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</si>
  <si>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</si>
  <si>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</si>
  <si>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</si>
  <si>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</si>
  <si>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</si>
  <si>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</si>
  <si>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</si>
  <si>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</si>
  <si>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</si>
  <si>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</si>
  <si>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</si>
  <si>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</si>
  <si>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</si>
  <si>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</si>
  <si>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</si>
  <si>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</si>
  <si>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</si>
  <si>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</si>
  <si>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</si>
  <si>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</si>
  <si>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</si>
  <si>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</si>
  <si>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</si>
  <si>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</si>
  <si>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</si>
  <si>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</si>
  <si>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</si>
  <si>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</si>
  <si>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</si>
  <si>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</si>
  <si>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</si>
  <si>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</si>
  <si>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</si>
  <si>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</si>
  <si>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</si>
  <si>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</si>
  <si>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</si>
  <si>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</si>
  <si>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</si>
  <si>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</si>
  <si>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</si>
  <si>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</si>
  <si>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</si>
  <si>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</si>
  <si>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</si>
  <si>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</si>
  <si>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</si>
  <si>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</si>
  <si>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</si>
  <si>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</si>
  <si>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</si>
  <si>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</si>
  <si>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</si>
  <si>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</si>
  <si>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</si>
  <si>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</si>
  <si>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</si>
  <si>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</si>
  <si>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</si>
  <si>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</si>
  <si>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</si>
  <si>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</si>
  <si>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</si>
  <si>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</si>
  <si>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</si>
  <si>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</si>
  <si>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</si>
  <si>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</si>
  <si>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</si>
  <si>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</si>
  <si>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</si>
  <si>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</si>
  <si>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</si>
  <si>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</si>
  <si>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</si>
  <si>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</si>
  <si>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</si>
  <si>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</si>
  <si>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</si>
  <si>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</si>
  <si>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</si>
  <si>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</si>
  <si>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</si>
  <si>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</si>
  <si>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</si>
  <si>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</si>
  <si>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</si>
  <si>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</si>
  <si>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</si>
  <si>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</si>
  <si>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</si>
  <si>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</si>
  <si>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</si>
  <si>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</si>
  <si>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</si>
  <si>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</si>
  <si>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</si>
  <si>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</si>
  <si>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</si>
  <si>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</si>
  <si>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</si>
  <si>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</si>
  <si>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</si>
  <si>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</si>
  <si>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</si>
  <si>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</si>
  <si>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</si>
  <si>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</si>
  <si>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</si>
  <si>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</si>
  <si>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</si>
  <si>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</si>
  <si>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</si>
  <si>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</si>
  <si>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</si>
  <si>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</si>
  <si>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</si>
  <si>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</si>
  <si>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</si>
  <si>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</si>
  <si>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</si>
  <si>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</si>
  <si>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</si>
  <si>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</si>
  <si>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</si>
  <si>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</si>
  <si>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</si>
  <si>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</si>
  <si>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</si>
  <si>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</si>
  <si>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</si>
  <si>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</si>
  <si>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</si>
  <si>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</si>
  <si>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</si>
  <si>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</si>
  <si>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</si>
  <si>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</si>
  <si>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</si>
  <si>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</si>
  <si>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</si>
  <si>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</si>
  <si>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</si>
  <si>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</si>
  <si>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</si>
  <si>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</si>
  <si>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</si>
  <si>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</si>
  <si>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</si>
  <si>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</si>
  <si>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</si>
  <si>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</si>
  <si>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</si>
  <si>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</si>
  <si>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</si>
  <si>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</si>
  <si>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</si>
  <si>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</si>
  <si>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</si>
  <si>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</si>
  <si>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</si>
  <si>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</si>
  <si>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</si>
  <si>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</si>
  <si>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</si>
  <si>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</si>
  <si>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</si>
  <si>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</si>
  <si>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</si>
  <si>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</si>
  <si>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</si>
  <si>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</si>
  <si>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</si>
  <si>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</si>
  <si>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</si>
  <si>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</si>
  <si>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</si>
  <si>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</si>
  <si>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</si>
  <si>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</si>
  <si>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</si>
  <si>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</si>
  <si>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</si>
  <si>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</si>
  <si>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</si>
  <si>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</si>
  <si>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</si>
  <si>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</si>
  <si>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</si>
  <si>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</si>
  <si>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</si>
  <si>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</si>
  <si>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</si>
  <si>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</si>
  <si>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</si>
  <si>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</si>
  <si>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</si>
  <si>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</si>
  <si>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</si>
  <si>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</si>
  <si>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</si>
  <si>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</si>
  <si>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</si>
  <si>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</si>
  <si>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</si>
  <si>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</si>
  <si>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</si>
  <si>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</si>
  <si>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</si>
  <si>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</si>
  <si>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</si>
  <si>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</si>
  <si>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</si>
  <si>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</si>
  <si>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</si>
  <si>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</si>
  <si>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</si>
  <si>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</si>
  <si>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</si>
  <si>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</si>
  <si>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</si>
  <si>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</si>
  <si>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</si>
  <si>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</si>
  <si>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</si>
  <si>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</si>
  <si>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</si>
  <si>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</si>
  <si>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</si>
  <si>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</si>
  <si>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</si>
  <si>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</si>
  <si>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</si>
  <si>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</si>
  <si>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</si>
  <si>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</si>
  <si>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</si>
  <si>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</si>
  <si>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</si>
  <si>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</si>
  <si>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</si>
  <si>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</si>
  <si>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</si>
  <si>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</si>
  <si>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</si>
  <si>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</si>
  <si>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</si>
  <si>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</si>
  <si>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</si>
  <si>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</si>
  <si>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</si>
  <si>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</si>
  <si>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</si>
  <si>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</si>
  <si>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</si>
  <si>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</si>
  <si>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</si>
  <si>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</si>
  <si>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</si>
  <si>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</si>
  <si>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</si>
  <si>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</si>
  <si>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</si>
  <si>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</si>
  <si>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</si>
  <si>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</si>
  <si>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</si>
  <si>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</si>
  <si>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</si>
  <si>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</si>
  <si>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</si>
  <si>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</si>
  <si>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</si>
  <si>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</si>
  <si>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</si>
  <si>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</si>
  <si>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</si>
  <si>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</si>
  <si>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</si>
  <si>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</si>
  <si>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</si>
  <si>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</si>
  <si>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</si>
  <si>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</si>
  <si>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</si>
  <si>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</si>
  <si>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</si>
  <si>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</si>
  <si>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</si>
  <si>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</si>
  <si>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</si>
  <si>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</si>
  <si>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</si>
  <si>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</si>
  <si>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</si>
  <si>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</si>
  <si>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</si>
  <si>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</si>
  <si>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</si>
  <si>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</si>
  <si>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</si>
  <si>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</si>
  <si>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</si>
  <si>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</si>
  <si>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</si>
  <si>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</si>
  <si>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</si>
  <si>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</si>
  <si>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</si>
  <si>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</si>
  <si>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</si>
  <si>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</si>
  <si>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</si>
  <si>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</si>
  <si>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</si>
  <si>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</si>
  <si>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</si>
  <si>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</si>
  <si>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</si>
  <si>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</si>
  <si>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</si>
  <si>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</si>
  <si>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</si>
  <si>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</si>
  <si>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</si>
  <si>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</si>
  <si>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</si>
  <si>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</si>
  <si>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</si>
  <si>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</si>
  <si>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</si>
  <si>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</si>
  <si>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</si>
  <si>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</si>
  <si>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</si>
  <si>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</si>
  <si>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</si>
  <si>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</si>
  <si>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</si>
  <si>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</si>
  <si>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</si>
  <si>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</si>
  <si>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</si>
  <si>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</si>
  <si>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</si>
  <si>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</si>
  <si>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</si>
  <si>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</si>
  <si>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</si>
  <si>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</si>
  <si>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</si>
  <si>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</si>
  <si>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</si>
  <si>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</si>
  <si>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</si>
  <si>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</si>
  <si>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</si>
  <si>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</si>
  <si>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</si>
  <si>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</si>
  <si>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</si>
  <si>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</si>
  <si>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</si>
  <si>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</si>
  <si>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</si>
  <si>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</si>
  <si>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</si>
  <si>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</si>
  <si>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</si>
  <si>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</si>
  <si>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</si>
  <si>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</si>
  <si>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</si>
  <si>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</si>
  <si>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</si>
  <si>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</si>
  <si>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</si>
  <si>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</si>
  <si>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</si>
  <si>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</si>
  <si>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</si>
  <si>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</si>
  <si>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</si>
  <si>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</si>
  <si>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</si>
  <si>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</si>
  <si>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</si>
  <si>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</si>
  <si>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</si>
  <si>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</si>
  <si>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</si>
  <si>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</si>
  <si>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</si>
  <si>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</si>
  <si>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</si>
  <si>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</si>
  <si>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</si>
  <si>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</si>
  <si>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</si>
  <si>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</si>
  <si>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</si>
  <si>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</si>
  <si>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</si>
  <si>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</si>
  <si>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</si>
  <si>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</si>
  <si>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</si>
  <si>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</si>
  <si>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</si>
  <si>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</si>
  <si>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</si>
  <si>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</si>
  <si>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</si>
  <si>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</si>
  <si>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</si>
  <si>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</si>
  <si>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</si>
  <si>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</si>
  <si>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</si>
  <si>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</si>
  <si>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</si>
  <si>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</si>
  <si>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</si>
  <si>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</si>
  <si>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</si>
  <si>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</si>
  <si>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</si>
  <si>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</si>
  <si>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</si>
  <si>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</si>
  <si>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</si>
  <si>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</si>
  <si>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</si>
  <si>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</si>
  <si>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</si>
  <si>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</si>
  <si>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</si>
  <si>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</si>
  <si>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</si>
  <si>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</si>
  <si>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</si>
  <si>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</si>
  <si>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</si>
  <si>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</si>
  <si>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</si>
  <si>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</si>
  <si>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</si>
  <si>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</si>
  <si>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</si>
  <si>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</si>
  <si>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</si>
  <si>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</si>
  <si>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</si>
  <si>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</si>
  <si>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</si>
  <si>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</si>
  <si>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</si>
  <si>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</si>
  <si>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</si>
  <si>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</si>
  <si>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</si>
  <si>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</si>
  <si>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</si>
  <si>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</si>
  <si>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</si>
  <si>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</si>
  <si>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</si>
  <si>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</si>
  <si>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</si>
  <si>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</si>
  <si>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</si>
  <si>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</si>
  <si>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</si>
  <si>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</si>
  <si>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</si>
  <si>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</si>
  <si>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</si>
  <si>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</si>
  <si>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</si>
  <si>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</si>
  <si>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</si>
  <si>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</si>
  <si>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</si>
  <si>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</si>
  <si>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</si>
  <si>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</si>
  <si>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</si>
  <si>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</si>
  <si>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</si>
  <si>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</si>
  <si>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</si>
  <si>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</si>
  <si>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</si>
  <si>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</si>
  <si>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</si>
  <si>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</si>
  <si>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</si>
  <si>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</si>
  <si>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</si>
  <si>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</si>
  <si>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</si>
  <si>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</si>
  <si>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</si>
  <si>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</si>
  <si>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</si>
  <si>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</si>
  <si>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</si>
  <si>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</si>
  <si>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</si>
  <si>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</si>
  <si>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</si>
  <si>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</si>
  <si>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</si>
  <si>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</si>
  <si>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</si>
  <si>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</si>
  <si>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</si>
  <si>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</si>
  <si>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</si>
  <si>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</si>
  <si>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</si>
  <si>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</si>
  <si>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</si>
  <si>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</si>
  <si>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</si>
  <si>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</si>
  <si>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</si>
  <si>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</si>
  <si>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</si>
  <si>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</si>
  <si>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</si>
  <si>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</si>
  <si>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</si>
  <si>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</si>
  <si>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</si>
  <si>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</si>
  <si>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</si>
  <si>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</si>
  <si>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</si>
  <si>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</si>
  <si>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</si>
  <si>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</si>
  <si>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</si>
  <si>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</si>
  <si>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</si>
  <si>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</si>
  <si>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</si>
  <si>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</si>
  <si>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</si>
  <si>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</si>
  <si>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</si>
  <si>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</si>
  <si>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</si>
  <si>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</si>
  <si>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</si>
  <si>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</si>
  <si>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</si>
  <si>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</si>
  <si>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</si>
  <si>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</si>
  <si>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</si>
  <si>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</si>
  <si>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</si>
  <si>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</si>
  <si>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</si>
  <si>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</si>
  <si>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</si>
  <si>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</si>
  <si>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</si>
  <si>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</si>
  <si>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</si>
  <si>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</si>
  <si>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</si>
  <si>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</si>
  <si>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</si>
  <si>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</si>
  <si>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</si>
  <si>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</si>
  <si>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</si>
  <si>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</si>
  <si>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</si>
  <si>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</si>
  <si>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</si>
  <si>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</si>
  <si>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</si>
  <si>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</si>
  <si>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</si>
  <si>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</si>
  <si>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</si>
  <si>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</si>
  <si>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</si>
  <si>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</si>
  <si>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</si>
  <si>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</si>
  <si>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</si>
  <si>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</si>
  <si>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</si>
  <si>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</si>
  <si>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</si>
  <si>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</si>
  <si>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</si>
  <si>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</si>
  <si>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</si>
  <si>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</si>
  <si>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</si>
  <si>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</si>
  <si>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</si>
  <si>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</si>
  <si>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</si>
  <si>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</si>
  <si>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</si>
  <si>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</si>
  <si>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</si>
  <si>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</si>
  <si>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</si>
  <si>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</si>
  <si>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</si>
  <si>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</si>
  <si>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</si>
  <si>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</si>
  <si>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</si>
  <si>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</si>
  <si>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</si>
  <si>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</si>
  <si>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</si>
  <si>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</si>
  <si>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</si>
  <si>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</si>
  <si>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</si>
  <si>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</si>
  <si>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</si>
  <si>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</si>
  <si>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</si>
  <si>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</si>
  <si>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</si>
  <si>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</si>
  <si>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</si>
  <si>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</si>
  <si>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</si>
  <si>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</si>
  <si>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</si>
  <si>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</si>
  <si>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</si>
  <si>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</si>
  <si>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</si>
  <si>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</si>
  <si>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</si>
  <si>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</si>
  <si>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</si>
  <si>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</si>
  <si>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</si>
  <si>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</si>
  <si>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</si>
  <si>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</si>
  <si>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</si>
  <si>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</si>
  <si>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</si>
  <si>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</si>
  <si>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</si>
  <si>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</si>
  <si>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</si>
  <si>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</si>
  <si>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</si>
  <si>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</si>
  <si>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</si>
  <si>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</si>
  <si>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</si>
  <si>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</si>
  <si>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</si>
  <si>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</si>
  <si>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</si>
  <si>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</si>
  <si>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</si>
  <si>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</si>
  <si>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</si>
  <si>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</si>
  <si>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</si>
  <si>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</si>
  <si>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</si>
  <si>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</si>
  <si>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</si>
  <si>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</si>
  <si>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</si>
  <si>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</si>
  <si>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</si>
  <si>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</si>
  <si>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</si>
  <si>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</si>
  <si>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</si>
  <si>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</si>
  <si>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</si>
  <si>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</si>
  <si>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</si>
  <si>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</si>
  <si>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</si>
  <si>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</si>
  <si>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</si>
  <si>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</si>
  <si>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</si>
  <si>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</si>
  <si>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</si>
  <si>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</si>
  <si>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</si>
  <si>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</si>
  <si>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</si>
  <si>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</si>
  <si>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</si>
  <si>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</si>
  <si>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</si>
  <si>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</si>
  <si>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</si>
  <si>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</si>
  <si>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</si>
  <si>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</si>
  <si>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</si>
  <si>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</si>
  <si>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</si>
  <si>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</si>
  <si>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</si>
  <si>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</si>
  <si>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</si>
  <si>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</si>
  <si>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</si>
  <si>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</si>
  <si>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</si>
  <si>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</si>
  <si>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</si>
  <si>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</si>
  <si>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</si>
  <si>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</si>
  <si>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</si>
  <si>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</si>
  <si>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</si>
  <si>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</si>
  <si>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</si>
  <si>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</si>
  <si>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</si>
  <si>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</si>
  <si>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</si>
  <si>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</si>
  <si>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</si>
  <si>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</si>
  <si>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</si>
  <si>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</si>
  <si>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</si>
  <si>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</si>
  <si>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</si>
  <si>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</si>
  <si>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</si>
  <si>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</si>
  <si>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</si>
  <si>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</si>
  <si>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</si>
  <si>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</si>
  <si>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</si>
  <si>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</si>
  <si>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</si>
  <si>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</si>
  <si>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</si>
  <si>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</si>
  <si>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</si>
  <si>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</si>
  <si>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</si>
  <si>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</si>
  <si>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</si>
  <si>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</si>
  <si>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</si>
  <si>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</si>
  <si>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</si>
  <si>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</si>
  <si>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</si>
  <si>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</si>
  <si>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</si>
  <si>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</si>
  <si>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</si>
  <si>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</si>
  <si>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</si>
  <si>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</si>
  <si>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</si>
  <si>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</si>
  <si>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</si>
  <si>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</si>
  <si>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</si>
  <si>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</si>
  <si>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</si>
  <si>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</si>
  <si>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</si>
  <si>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</si>
  <si>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</si>
  <si>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</si>
  <si>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</si>
  <si>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</si>
  <si>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</si>
  <si>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</si>
  <si>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</si>
  <si>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</si>
  <si>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</si>
  <si>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</si>
  <si>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</si>
  <si>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</si>
  <si>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</si>
  <si>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</si>
  <si>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</si>
  <si>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</si>
  <si>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</si>
  <si>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</si>
  <si>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</si>
  <si>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</si>
  <si>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</si>
  <si>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</si>
  <si>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</si>
  <si>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</si>
  <si>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</si>
  <si>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</si>
  <si>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</si>
  <si>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</si>
  <si>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</si>
  <si>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</si>
  <si>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</si>
  <si>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</si>
  <si>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</si>
  <si>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</si>
  <si>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</si>
  <si>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</si>
  <si>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</si>
  <si>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</si>
  <si>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</si>
  <si>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</si>
  <si>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</si>
  <si>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</si>
  <si>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</si>
  <si>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</si>
  <si>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</si>
  <si>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</si>
  <si>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</si>
  <si>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</si>
  <si>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</si>
  <si>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</si>
  <si>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</si>
  <si>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</si>
  <si>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</si>
  <si>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</si>
  <si>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</si>
  <si>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</si>
  <si>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</si>
  <si>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</si>
  <si>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</si>
  <si>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</si>
  <si>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</si>
  <si>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</si>
  <si>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</si>
  <si>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</si>
  <si>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</si>
  <si>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</si>
  <si>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</si>
  <si>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</si>
  <si>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</si>
  <si>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</si>
  <si>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</si>
  <si>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</si>
  <si>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</si>
  <si>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</si>
  <si>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</si>
  <si>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</si>
  <si>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</si>
  <si>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</si>
  <si>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</si>
  <si>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</si>
  <si>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</si>
  <si>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</si>
  <si>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</si>
  <si>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</si>
  <si>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</si>
  <si>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</si>
  <si>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</si>
  <si>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</si>
  <si>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</si>
  <si>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</si>
  <si>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</si>
  <si>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</si>
  <si>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</si>
  <si>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</si>
  <si>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</si>
  <si>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</si>
  <si>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</si>
  <si>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</si>
  <si>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</si>
  <si>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</si>
  <si>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</si>
  <si>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</si>
  <si>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</si>
  <si>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</si>
  <si>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</si>
  <si>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</si>
  <si>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</si>
  <si>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</si>
  <si>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</si>
  <si>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</si>
  <si>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</si>
  <si>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</si>
  <si>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</si>
  <si>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</si>
  <si>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</si>
  <si>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</si>
  <si>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</si>
  <si>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</si>
  <si>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</si>
  <si>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</si>
  <si>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</si>
  <si>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</si>
  <si>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</si>
  <si>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</si>
  <si>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</si>
  <si>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</si>
  <si>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</si>
  <si>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</si>
  <si>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</si>
  <si>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</si>
  <si>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</si>
  <si>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</si>
  <si>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</si>
  <si>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</si>
  <si>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</si>
  <si>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</si>
  <si>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</si>
  <si>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</si>
  <si>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</si>
  <si>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</si>
  <si>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</si>
  <si>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</si>
  <si>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</si>
  <si>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</si>
  <si>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</si>
  <si>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</si>
  <si>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</si>
  <si>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</si>
  <si>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</si>
  <si>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</si>
  <si>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</si>
  <si>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</si>
  <si>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</si>
  <si>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</si>
  <si>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</si>
  <si>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</si>
  <si>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</si>
  <si>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</si>
  <si>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</si>
  <si>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</si>
  <si>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</si>
  <si>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</si>
  <si>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</si>
  <si>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</si>
  <si>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</si>
  <si>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</si>
  <si>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</si>
  <si>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</si>
  <si>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</si>
  <si>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</si>
  <si>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</si>
  <si>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</si>
  <si>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</si>
  <si>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</si>
  <si>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</si>
  <si>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</si>
  <si>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</si>
  <si>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</si>
  <si>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</si>
  <si>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</si>
  <si>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</si>
  <si>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</si>
  <si>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</si>
  <si>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</si>
  <si>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</si>
  <si>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</si>
  <si>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</si>
  <si>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</si>
  <si>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</si>
  <si>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</si>
  <si>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</si>
  <si>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</si>
  <si>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</si>
  <si>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</si>
  <si>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</si>
  <si>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</si>
  <si>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</si>
  <si>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</si>
  <si>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</si>
  <si>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</si>
  <si>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</si>
  <si>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</si>
  <si>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</si>
  <si>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</si>
  <si>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</si>
  <si>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</si>
  <si>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</si>
  <si>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</si>
  <si>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</si>
  <si>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</si>
  <si>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</si>
  <si>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</si>
  <si>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</si>
  <si>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</si>
  <si>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</si>
  <si>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</si>
  <si>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</si>
  <si>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</si>
  <si>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</si>
  <si>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</si>
  <si>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</si>
  <si>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</si>
  <si>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</si>
  <si>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</si>
  <si>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</si>
  <si>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</si>
  <si>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</si>
  <si>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</si>
  <si>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</si>
  <si>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</si>
  <si>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</si>
  <si>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</si>
  <si>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</si>
  <si>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</si>
  <si>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</si>
  <si>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</si>
  <si>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</si>
  <si>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</si>
  <si>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</si>
  <si>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</si>
  <si>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</si>
  <si>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</si>
  <si>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</si>
  <si>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</si>
  <si>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</si>
  <si>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</si>
  <si>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</si>
  <si>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</si>
  <si>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</si>
  <si>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</si>
  <si>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</si>
  <si>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</si>
  <si>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</si>
  <si>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</si>
  <si>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</si>
  <si>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</si>
  <si>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</si>
  <si>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</si>
  <si>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</si>
  <si>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</si>
  <si>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</si>
  <si>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</si>
  <si>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</si>
  <si>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</si>
  <si>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</si>
  <si>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</si>
  <si>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</si>
  <si>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</si>
  <si>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</si>
  <si>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</si>
  <si>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</si>
  <si>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</si>
  <si>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</si>
  <si>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</si>
  <si>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</si>
  <si>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</si>
  <si>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</si>
  <si>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</si>
  <si>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</si>
  <si>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</si>
  <si>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</si>
  <si>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</si>
  <si>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</si>
  <si>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</si>
  <si>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</si>
  <si>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</si>
  <si>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</si>
  <si>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</si>
  <si>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</si>
  <si>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</si>
  <si>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</si>
  <si>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</si>
  <si>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</si>
  <si>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</si>
  <si>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</si>
  <si>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</si>
  <si>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</si>
  <si>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</si>
  <si>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</si>
  <si>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</si>
  <si>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</si>
  <si>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</si>
  <si>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</si>
  <si>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</si>
  <si>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</si>
  <si>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</si>
  <si>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</si>
  <si>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</si>
  <si>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</si>
  <si>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</si>
  <si>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</si>
  <si>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</si>
  <si>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</si>
  <si>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</si>
  <si>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</si>
  <si>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</si>
  <si>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</si>
  <si>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</si>
  <si>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</si>
  <si>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</si>
  <si>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</si>
  <si>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</si>
  <si>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</si>
  <si>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</si>
  <si>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</si>
  <si>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</si>
  <si>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</si>
  <si>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</si>
  <si>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</si>
  <si>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</si>
  <si>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</si>
  <si>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</si>
  <si>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</si>
  <si>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</si>
  <si>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</si>
  <si>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</si>
  <si>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</si>
  <si>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</si>
  <si>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</si>
  <si>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</si>
  <si>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</si>
  <si>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</si>
  <si>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</si>
  <si>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</si>
  <si>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</si>
  <si>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</si>
  <si>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</si>
  <si>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</si>
  <si>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</si>
  <si>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</si>
  <si>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</si>
  <si>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</si>
  <si>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</si>
  <si>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</si>
  <si>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</si>
  <si>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</si>
  <si>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</si>
  <si>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</si>
  <si>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</si>
  <si>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</si>
  <si>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</si>
  <si>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</si>
  <si>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</si>
  <si>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</si>
  <si>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</si>
  <si>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</si>
  <si>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</si>
  <si>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</si>
  <si>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</si>
  <si>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</si>
  <si>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</si>
  <si>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</si>
  <si>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</si>
  <si>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</si>
  <si>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</si>
  <si>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</si>
  <si>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</si>
  <si>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</si>
  <si>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</si>
  <si>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</si>
  <si>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</si>
  <si>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</si>
  <si>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</si>
  <si>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</si>
  <si>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</si>
  <si>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</si>
  <si>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</si>
  <si>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</si>
  <si>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</si>
  <si>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</si>
  <si>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</si>
  <si>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</si>
  <si>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</si>
  <si>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</si>
  <si>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</si>
  <si>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</si>
  <si>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</si>
  <si>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</si>
  <si>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</si>
  <si>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</si>
  <si>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</si>
  <si>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</si>
  <si>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</si>
  <si>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</si>
  <si>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</si>
  <si>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</si>
  <si>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</si>
  <si>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</si>
  <si>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</si>
  <si>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</si>
  <si>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</si>
  <si>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</si>
  <si>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</si>
  <si>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</si>
  <si>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</si>
  <si>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</si>
  <si>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</si>
  <si>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</si>
  <si>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</si>
  <si>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</si>
  <si>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</si>
  <si>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</si>
  <si>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</si>
  <si>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</si>
  <si>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</si>
  <si>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</si>
  <si>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</si>
  <si>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</si>
  <si>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</si>
  <si>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</si>
  <si>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</si>
  <si>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</si>
  <si>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</si>
  <si>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</si>
  <si>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</si>
  <si>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</si>
  <si>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</si>
  <si>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</si>
  <si>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</si>
  <si>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</si>
  <si>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</si>
  <si>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</si>
  <si>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</si>
  <si>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</si>
  <si>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</si>
  <si>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</si>
  <si>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</si>
  <si>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</si>
  <si>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</si>
  <si>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</si>
  <si>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</si>
  <si>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</si>
  <si>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</si>
  <si>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</si>
  <si>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</si>
  <si>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</si>
  <si>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</si>
  <si>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</si>
  <si>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</si>
  <si>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</si>
  <si>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</si>
  <si>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</si>
  <si>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</si>
  <si>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</si>
  <si>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</si>
  <si>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</si>
  <si>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</si>
  <si>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</si>
  <si>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</si>
  <si>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</si>
  <si>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</si>
  <si>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</si>
  <si>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</si>
  <si>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</si>
  <si>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</si>
  <si>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</si>
  <si>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</si>
  <si>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</si>
  <si>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</si>
  <si>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</si>
  <si>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</si>
  <si>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</si>
  <si>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</si>
  <si>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</si>
  <si>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</si>
  <si>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</si>
  <si>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</si>
  <si>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</si>
  <si>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</si>
  <si>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</si>
  <si>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</si>
  <si>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</si>
  <si>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</si>
  <si>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</si>
  <si>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</si>
  <si>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</si>
  <si>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</si>
  <si>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</si>
  <si>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</si>
  <si>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</si>
  <si>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</si>
  <si>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</si>
  <si>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</si>
  <si>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</si>
  <si>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</si>
  <si>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</si>
  <si>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</si>
  <si>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</si>
  <si>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</si>
  <si>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</si>
  <si>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</si>
  <si>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</si>
  <si>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</si>
  <si>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</si>
  <si>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</si>
  <si>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</si>
  <si>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</si>
  <si>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</si>
  <si>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</si>
  <si>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</si>
  <si>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</si>
  <si>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</si>
  <si>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</si>
  <si>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</si>
  <si>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</si>
  <si>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</si>
  <si>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</si>
  <si>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</si>
  <si>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</si>
  <si>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</si>
  <si>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</si>
  <si>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</si>
  <si>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</si>
  <si>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</si>
  <si>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</si>
  <si>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</si>
  <si>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</si>
  <si>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</si>
  <si>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</si>
  <si>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</si>
  <si>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</si>
  <si>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</si>
  <si>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</si>
  <si>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</si>
  <si>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</si>
  <si>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</si>
  <si>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</si>
  <si>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</si>
  <si>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</si>
  <si>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</si>
  <si>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</si>
  <si>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</si>
  <si>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</si>
  <si>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</si>
  <si>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</si>
  <si>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</si>
  <si>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</si>
  <si>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</si>
  <si>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</si>
  <si>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</si>
  <si>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</si>
  <si>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</si>
  <si>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</si>
  <si>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</si>
  <si>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</si>
  <si>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</si>
  <si>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</si>
  <si>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</si>
  <si>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</si>
  <si>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</si>
  <si>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</si>
  <si>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</si>
  <si>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</si>
  <si>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</si>
  <si>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</si>
  <si>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</si>
  <si>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</si>
  <si>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</si>
  <si>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</si>
  <si>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</si>
  <si>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</si>
  <si>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</si>
  <si>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</si>
  <si>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</si>
  <si>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</si>
  <si>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</si>
  <si>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</si>
  <si>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</si>
  <si>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</si>
  <si>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</si>
  <si>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</si>
  <si>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</si>
  <si>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</si>
  <si>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</si>
  <si>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</si>
  <si>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</si>
  <si>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</si>
  <si>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</si>
  <si>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</si>
  <si>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</si>
  <si>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</si>
  <si>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</si>
  <si>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</si>
  <si>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</si>
  <si>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</si>
  <si>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</si>
  <si>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</si>
  <si>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</si>
  <si>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</si>
  <si>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</si>
  <si>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</si>
  <si>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</si>
  <si>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</si>
  <si>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</si>
  <si>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</si>
  <si>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</si>
  <si>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</si>
  <si>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</si>
  <si>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</si>
  <si>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</si>
  <si>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</si>
  <si>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</si>
  <si>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</si>
  <si>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</si>
  <si>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</si>
  <si>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</si>
  <si>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</si>
  <si>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</si>
  <si>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</si>
  <si>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</si>
  <si>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</si>
  <si>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</si>
  <si>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</si>
  <si>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</si>
  <si>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</si>
  <si>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</si>
  <si>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</si>
  <si>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</si>
  <si>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</si>
  <si>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</si>
  <si>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</si>
  <si>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</si>
  <si>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</si>
  <si>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</si>
  <si>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</si>
  <si>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</si>
  <si>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</si>
  <si>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</si>
  <si>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</si>
  <si>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</si>
  <si>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</si>
  <si>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</si>
  <si>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</si>
  <si>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</si>
  <si>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</si>
  <si>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</si>
  <si>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</si>
  <si>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</si>
  <si>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</si>
  <si>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</si>
  <si>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</si>
  <si>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</si>
  <si>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</si>
  <si>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</si>
  <si>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</si>
  <si>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</si>
  <si>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</si>
  <si>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</si>
  <si>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</si>
  <si>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</si>
  <si>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</si>
  <si>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</si>
  <si>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</si>
  <si>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</si>
  <si>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</si>
  <si>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</si>
  <si>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</si>
  <si>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</si>
  <si>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</si>
  <si>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</si>
  <si>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</si>
  <si>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</si>
  <si>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</si>
  <si>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</si>
  <si>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</si>
  <si>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</si>
  <si>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</si>
  <si>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</si>
  <si>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</si>
  <si>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</si>
  <si>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</si>
  <si>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</si>
  <si>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</si>
  <si>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</si>
  <si>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</si>
  <si>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</si>
  <si>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</si>
  <si>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</si>
  <si>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</si>
  <si>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</si>
  <si>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</si>
  <si>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</si>
  <si>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</si>
  <si>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</si>
  <si>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</si>
  <si>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</si>
  <si>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</si>
  <si>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</si>
  <si>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</si>
  <si>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</si>
  <si>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</si>
  <si>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</si>
  <si>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</si>
  <si>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</si>
  <si>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</si>
  <si>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</si>
  <si>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</si>
  <si>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</si>
  <si>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</si>
  <si>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</si>
  <si>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</si>
  <si>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</si>
  <si>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</si>
  <si>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</si>
  <si>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</si>
  <si>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</si>
  <si>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</si>
  <si>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</si>
  <si>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</si>
  <si>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</si>
  <si>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</si>
  <si>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</si>
  <si>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</si>
  <si>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</si>
  <si>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</si>
  <si>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</si>
  <si>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</si>
  <si>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</si>
  <si>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</si>
  <si>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</si>
  <si>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</si>
  <si>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</si>
  <si>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</si>
  <si>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</si>
  <si>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</si>
  <si>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</si>
  <si>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</si>
  <si>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</si>
  <si>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</si>
  <si>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</si>
  <si>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</si>
  <si>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</si>
  <si>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</si>
  <si>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</si>
  <si>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</si>
  <si>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</si>
  <si>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</si>
  <si>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</si>
  <si>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</si>
  <si>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</si>
  <si>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</si>
  <si>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</si>
  <si>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</si>
  <si>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</si>
  <si>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</si>
  <si>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</si>
  <si>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</si>
  <si>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</si>
  <si>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</si>
  <si>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</si>
  <si>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</si>
  <si>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</si>
  <si>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</si>
  <si>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</si>
  <si>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</si>
  <si>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</si>
  <si>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</si>
  <si>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</si>
  <si>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</si>
  <si>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</si>
  <si>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</si>
  <si>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</si>
  <si>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</si>
  <si>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</si>
  <si>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</si>
  <si>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</si>
  <si>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</si>
  <si>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</si>
  <si>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</si>
  <si>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</si>
  <si>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</si>
  <si>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</si>
  <si>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</si>
  <si>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</si>
  <si>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</si>
  <si>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</si>
  <si>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</si>
  <si>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</si>
  <si>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</si>
  <si>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</si>
  <si>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</si>
  <si>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</si>
  <si>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</si>
  <si>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</si>
  <si>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</si>
  <si>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</si>
  <si>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</si>
  <si>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</si>
  <si>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</si>
  <si>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</si>
  <si>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</si>
  <si>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</si>
  <si>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</si>
  <si>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</si>
  <si>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</si>
  <si>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</si>
  <si>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</si>
  <si>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</si>
  <si>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</si>
  <si>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</si>
  <si>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</si>
  <si>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</si>
  <si>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</si>
  <si>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</si>
  <si>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</si>
  <si>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</si>
  <si>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</si>
  <si>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</si>
  <si>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</si>
  <si>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</si>
  <si>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</si>
  <si>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</si>
  <si>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</si>
  <si>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</si>
  <si>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</si>
  <si>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</si>
  <si>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</si>
  <si>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</si>
  <si>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</si>
  <si>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</si>
  <si>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</si>
  <si>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</si>
  <si>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</si>
  <si>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</si>
  <si>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</si>
  <si>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</si>
  <si>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</si>
  <si>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</si>
  <si>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</si>
  <si>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</si>
  <si>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</si>
  <si>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</si>
  <si>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</si>
  <si>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</si>
  <si>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</si>
  <si>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</si>
  <si>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</si>
  <si>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</si>
  <si>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</si>
  <si>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</si>
  <si>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</si>
  <si>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</si>
  <si>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</si>
  <si>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</si>
  <si>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</si>
  <si>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</si>
  <si>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</si>
  <si>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</si>
  <si>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</si>
  <si>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</si>
  <si>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</si>
  <si>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</si>
  <si>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</si>
  <si>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</si>
  <si>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</si>
  <si>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</si>
  <si>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</si>
  <si>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</si>
  <si>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</si>
  <si>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</si>
  <si>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</si>
  <si>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</si>
  <si>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</si>
  <si>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</si>
  <si>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</si>
  <si>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</si>
  <si>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</si>
  <si>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</si>
  <si>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</si>
  <si>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</si>
  <si>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</si>
  <si>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</si>
  <si>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</si>
  <si>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</si>
  <si>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</si>
  <si>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</si>
  <si>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</si>
  <si>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</si>
  <si>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</si>
  <si>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</si>
  <si>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</si>
  <si>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</si>
  <si>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</si>
  <si>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</si>
  <si>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</si>
  <si>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</si>
  <si>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</si>
  <si>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</si>
  <si>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</si>
  <si>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</si>
  <si>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</si>
  <si>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</si>
  <si>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</si>
  <si>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</si>
  <si>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</si>
  <si>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</si>
  <si>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</si>
  <si>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</si>
  <si>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</si>
  <si>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</si>
  <si>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</si>
  <si>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</si>
  <si>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</si>
  <si>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</si>
  <si>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</si>
  <si>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</si>
  <si>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</si>
  <si>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</si>
  <si>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</si>
  <si>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</si>
  <si>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</si>
  <si>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</si>
  <si>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</si>
  <si>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</si>
  <si>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</si>
  <si>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</si>
  <si>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</si>
  <si>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</si>
  <si>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</si>
  <si>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</si>
  <si>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</si>
  <si>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</si>
  <si>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</si>
  <si>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</si>
  <si>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</si>
  <si>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</si>
  <si>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</si>
  <si>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</si>
  <si>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</si>
  <si>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</si>
  <si>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</si>
  <si>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</si>
  <si>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</si>
  <si>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</si>
  <si>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</si>
  <si>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</si>
  <si>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</si>
  <si>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</si>
  <si>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</si>
  <si>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</si>
  <si>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</si>
  <si>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</si>
  <si>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</si>
  <si>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</si>
  <si>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</si>
  <si>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</si>
  <si>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</si>
  <si>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</si>
  <si>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</si>
  <si>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</si>
  <si>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</si>
  <si>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</si>
  <si>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</si>
  <si>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</si>
  <si>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</si>
  <si>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</si>
  <si>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</si>
  <si>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</si>
  <si>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</si>
  <si>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</si>
  <si>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</si>
  <si>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</si>
  <si>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</si>
  <si>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</si>
  <si>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</si>
  <si>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</si>
  <si>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</si>
  <si>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</si>
  <si>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</si>
  <si>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</si>
  <si>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</si>
  <si>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</si>
  <si>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</si>
  <si>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</si>
  <si>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</si>
  <si>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</si>
  <si>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</si>
  <si>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</si>
  <si>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</si>
  <si>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</si>
  <si>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</si>
  <si>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</si>
  <si>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</si>
  <si>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</si>
  <si>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</si>
  <si>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</si>
  <si>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</si>
  <si>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</si>
  <si>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</si>
  <si>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</si>
  <si>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</si>
  <si>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</si>
  <si>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</si>
  <si>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</si>
  <si>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</si>
  <si>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</si>
  <si>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</si>
  <si>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</si>
  <si>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</si>
  <si>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</si>
  <si>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</si>
  <si>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</si>
  <si>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</si>
  <si>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</si>
  <si>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</si>
  <si>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</si>
  <si>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</si>
  <si>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</si>
  <si>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</si>
  <si>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</si>
  <si>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</si>
  <si>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</si>
  <si>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</si>
  <si>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</si>
  <si>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</si>
  <si>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</si>
  <si>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</si>
  <si>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</si>
  <si>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</si>
  <si>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</si>
  <si>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</si>
  <si>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</si>
  <si>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</si>
  <si>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</si>
  <si>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</si>
  <si>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</si>
  <si>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</si>
  <si>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</si>
  <si>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</si>
  <si>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</si>
  <si>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</si>
  <si>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</si>
  <si>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</si>
  <si>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</si>
  <si>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</si>
  <si>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</si>
  <si>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</si>
  <si>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</si>
  <si>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</si>
  <si>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</si>
  <si>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</si>
  <si>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</si>
  <si>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</si>
  <si>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</si>
  <si>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</si>
  <si>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</si>
  <si>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</si>
  <si>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</si>
  <si>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</si>
  <si>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</si>
  <si>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</si>
  <si>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</si>
  <si>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</si>
  <si>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</si>
  <si>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</si>
  <si>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</si>
  <si>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</si>
  <si>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</si>
  <si>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</si>
  <si>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</si>
  <si>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</si>
  <si>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</si>
  <si>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</si>
  <si>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</si>
  <si>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</si>
  <si>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</si>
  <si>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</si>
  <si>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</si>
  <si>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</si>
  <si>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</si>
  <si>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</si>
  <si>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</si>
  <si>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</si>
  <si>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</si>
  <si>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</si>
  <si>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</si>
  <si>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</si>
  <si>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</si>
  <si>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</si>
  <si>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</si>
  <si>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</si>
  <si>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</si>
  <si>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</si>
  <si>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</si>
  <si>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</si>
  <si>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</si>
  <si>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</si>
  <si>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</si>
  <si>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</si>
  <si>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</si>
  <si>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</si>
  <si>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</si>
  <si>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</si>
  <si>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</si>
  <si>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</si>
  <si>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</si>
  <si>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</si>
  <si>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</si>
  <si>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</si>
  <si>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</si>
  <si>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</si>
  <si>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</si>
  <si>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</si>
  <si>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</si>
  <si>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</si>
  <si>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</si>
  <si>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</si>
  <si>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</si>
  <si>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</si>
  <si>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</si>
  <si>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</si>
  <si>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</si>
  <si>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</si>
  <si>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</si>
  <si>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</si>
  <si>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</si>
  <si>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</si>
  <si>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</si>
  <si>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</si>
  <si>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</si>
  <si>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</si>
  <si>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</si>
  <si>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</si>
  <si>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</si>
  <si>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</si>
  <si>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</si>
  <si>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</si>
  <si>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</si>
  <si>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</si>
  <si>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</si>
  <si>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</si>
  <si>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</si>
  <si>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</si>
  <si>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</si>
  <si>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</si>
  <si>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</si>
  <si>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</si>
  <si>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</si>
  <si>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</si>
  <si>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</si>
  <si>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</si>
  <si>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</si>
  <si>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</si>
  <si>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</si>
  <si>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</si>
  <si>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</si>
  <si>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</si>
  <si>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</si>
  <si>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</si>
  <si>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</si>
  <si>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</si>
  <si>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</si>
  <si>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</si>
  <si>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</si>
  <si>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</si>
  <si>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</si>
  <si>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</si>
  <si>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</si>
  <si>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</si>
  <si>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</si>
  <si>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</si>
  <si>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</si>
  <si>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</si>
  <si>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</si>
  <si>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</si>
  <si>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</si>
  <si>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</si>
  <si>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</si>
  <si>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</si>
  <si>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</si>
  <si>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</si>
  <si>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</si>
  <si>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</si>
  <si>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</si>
  <si>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</si>
  <si>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</si>
  <si>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</si>
  <si>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</si>
  <si>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</si>
  <si>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</si>
  <si>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</si>
  <si>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</si>
  <si>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</si>
  <si>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</si>
  <si>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</si>
  <si>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</si>
  <si>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</si>
  <si>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</si>
  <si>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</si>
  <si>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</si>
  <si>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</si>
  <si>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</si>
  <si>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</si>
  <si>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</si>
  <si>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</si>
  <si>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</si>
  <si>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</si>
  <si>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</si>
  <si>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</si>
  <si>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</si>
  <si>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</si>
  <si>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</si>
  <si>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</si>
  <si>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</si>
  <si>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</si>
  <si>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</si>
  <si>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</si>
  <si>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</si>
  <si>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</si>
  <si>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</si>
  <si>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</si>
  <si>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</si>
  <si>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</si>
  <si>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</si>
  <si>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</si>
  <si>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</si>
  <si>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</si>
  <si>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</si>
  <si>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</si>
  <si>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</si>
  <si>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</si>
  <si>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</si>
  <si>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</si>
  <si>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</si>
  <si>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</si>
  <si>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</si>
  <si>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</si>
  <si>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</si>
  <si>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</si>
  <si>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</si>
  <si>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</si>
  <si>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</si>
  <si>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</si>
  <si>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</si>
  <si>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</si>
  <si>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</si>
  <si>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</si>
  <si>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</si>
  <si>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</si>
  <si>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</si>
  <si>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</si>
  <si>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</si>
  <si>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</si>
  <si>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</si>
  <si>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</si>
  <si>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</si>
  <si>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</si>
  <si>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</si>
  <si>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</si>
  <si>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</si>
  <si>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</si>
  <si>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</si>
  <si>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</si>
  <si>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</si>
  <si>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</si>
  <si>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</si>
  <si>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</si>
  <si>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</si>
  <si>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</si>
  <si>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</si>
  <si>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</si>
  <si>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</si>
  <si>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</si>
  <si>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</si>
  <si>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</si>
  <si>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</si>
  <si>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</si>
  <si>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</si>
  <si>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</si>
  <si>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</si>
  <si>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</si>
  <si>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</si>
  <si>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</si>
  <si>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</si>
  <si>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</si>
  <si>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</si>
  <si>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</si>
  <si>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</si>
  <si>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</si>
  <si>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</si>
  <si>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</si>
  <si>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</si>
  <si>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</si>
  <si>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</si>
  <si>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</si>
  <si>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</si>
  <si>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</si>
  <si>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</si>
  <si>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</si>
  <si>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</si>
  <si>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</si>
  <si>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</si>
  <si>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</si>
  <si>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</si>
  <si>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</si>
  <si>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</si>
  <si>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</si>
  <si>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</si>
  <si>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</si>
  <si>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</si>
  <si>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</si>
  <si>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</si>
  <si>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</si>
  <si>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</si>
  <si>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</si>
  <si>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</si>
  <si>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</si>
  <si>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</si>
  <si>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</si>
  <si>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</si>
  <si>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</si>
  <si>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</si>
  <si>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</si>
  <si>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</si>
  <si>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</si>
  <si>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</si>
  <si>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</si>
  <si>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</si>
  <si>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</si>
  <si>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</si>
  <si>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</si>
  <si>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</si>
  <si>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</si>
  <si>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</si>
  <si>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</si>
  <si>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</si>
  <si>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</si>
  <si>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</si>
  <si>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</si>
  <si>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</si>
  <si>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</si>
  <si>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</si>
  <si>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</si>
  <si>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</si>
  <si>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</si>
  <si>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</si>
  <si>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</si>
  <si>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</si>
  <si>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</si>
  <si>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</si>
  <si>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</si>
  <si>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</si>
  <si>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</si>
  <si>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</si>
  <si>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</si>
  <si>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</si>
  <si>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</si>
  <si>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</si>
  <si>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</si>
  <si>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</si>
  <si>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</si>
  <si>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</si>
  <si>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</si>
  <si>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</si>
  <si>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</si>
  <si>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</si>
  <si>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</si>
  <si>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</si>
  <si>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</si>
  <si>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</si>
  <si>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</si>
  <si>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</si>
  <si>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</si>
  <si>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</si>
  <si>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</si>
  <si>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</si>
  <si>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</si>
  <si>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</si>
  <si>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</si>
  <si>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</si>
  <si>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</si>
  <si>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</si>
  <si>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</si>
  <si>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</si>
  <si>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</si>
  <si>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</si>
  <si>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</si>
  <si>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</si>
  <si>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</si>
  <si>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</si>
  <si>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</si>
  <si>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</si>
  <si>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</si>
  <si>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</si>
  <si>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</si>
  <si>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</si>
  <si>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</si>
  <si>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</si>
  <si>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</si>
  <si>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</si>
  <si>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</si>
  <si>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</si>
  <si>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</si>
  <si>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</si>
  <si>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</si>
  <si>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</si>
  <si>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</si>
  <si>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</si>
  <si>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</si>
  <si>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</si>
  <si>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</si>
  <si>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</si>
  <si>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</si>
  <si>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</si>
  <si>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</si>
  <si>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</si>
  <si>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</si>
  <si>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</si>
  <si>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</si>
  <si>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</si>
  <si>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</si>
  <si>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</si>
  <si>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</si>
  <si>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</si>
  <si>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</si>
  <si>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</si>
  <si>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</si>
  <si>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</si>
  <si>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</si>
  <si>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</si>
  <si>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</si>
  <si>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</si>
  <si>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</si>
  <si>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</si>
  <si>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</si>
  <si>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</si>
  <si>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</si>
  <si>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</si>
  <si>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</si>
  <si>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</si>
  <si>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</si>
  <si>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</si>
  <si>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</si>
  <si>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</si>
  <si>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</si>
  <si>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</si>
  <si>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</si>
  <si>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</si>
  <si>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</si>
  <si>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</si>
  <si>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</si>
  <si>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</si>
  <si>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</si>
  <si>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</si>
  <si>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</si>
  <si>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</si>
  <si>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</si>
  <si>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</si>
  <si>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</si>
  <si>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</si>
  <si>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</si>
  <si>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</si>
  <si>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</si>
  <si>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</si>
  <si>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</si>
  <si>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</si>
  <si>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</si>
  <si>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</si>
  <si>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</si>
  <si>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</si>
  <si>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</si>
  <si>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</si>
  <si>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</si>
  <si>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</si>
  <si>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</si>
  <si>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</si>
  <si>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</si>
  <si>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</si>
  <si>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</si>
  <si>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</si>
  <si>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</si>
  <si>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</si>
  <si>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</si>
  <si>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</si>
  <si>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</si>
  <si>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</si>
  <si>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</si>
  <si>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</si>
  <si>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</si>
  <si>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</si>
  <si>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</si>
  <si>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</si>
  <si>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</si>
  <si>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</si>
  <si>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</si>
  <si>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</si>
  <si>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</si>
  <si>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</si>
  <si>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</si>
  <si>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</si>
  <si>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</si>
  <si>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</si>
  <si>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</si>
  <si>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</si>
  <si>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</si>
  <si>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</si>
  <si>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</si>
  <si>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</si>
  <si>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</si>
  <si>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</si>
  <si>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</si>
  <si>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</si>
  <si>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</si>
  <si>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</si>
  <si>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</si>
  <si>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</si>
  <si>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</si>
  <si>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</si>
  <si>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</si>
  <si>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</si>
  <si>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</si>
  <si>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</si>
  <si>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</si>
  <si>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</si>
  <si>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</si>
  <si>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</si>
  <si>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</si>
  <si>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</si>
  <si>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</si>
  <si>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</si>
  <si>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</si>
  <si>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</si>
  <si>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</si>
  <si>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</si>
  <si>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</si>
  <si>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</si>
  <si>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</si>
  <si>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</si>
  <si>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</si>
  <si>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</si>
  <si>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</si>
  <si>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</si>
  <si>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</si>
  <si>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</si>
  <si>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</si>
  <si>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</si>
  <si>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</si>
  <si>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</si>
  <si>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</si>
  <si>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</si>
  <si>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</si>
  <si>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</si>
  <si>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</si>
  <si>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</si>
  <si>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</si>
  <si>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</si>
  <si>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</si>
  <si>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</si>
  <si>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</si>
  <si>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</si>
  <si>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</si>
  <si>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</si>
  <si>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</si>
  <si>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</si>
  <si>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</si>
  <si>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</si>
  <si>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</si>
  <si>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</si>
  <si>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</si>
  <si>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</si>
  <si>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</si>
  <si>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</si>
  <si>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</si>
  <si>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</si>
  <si>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</si>
  <si>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</si>
  <si>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</si>
  <si>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</si>
  <si>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</si>
  <si>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</si>
  <si>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</si>
  <si>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</si>
  <si>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</si>
  <si>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</si>
  <si>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</si>
  <si>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</si>
  <si>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</si>
  <si>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</si>
  <si>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</si>
  <si>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</si>
  <si>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</si>
  <si>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</si>
  <si>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</si>
  <si>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</si>
  <si>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</si>
  <si>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</si>
  <si>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</si>
  <si>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</si>
  <si>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</si>
  <si>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</si>
  <si>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</si>
  <si>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</si>
  <si>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</si>
  <si>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</si>
  <si>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</si>
  <si>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</si>
  <si>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</si>
  <si>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</si>
  <si>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</si>
  <si>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</si>
  <si>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</si>
  <si>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</si>
  <si>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</si>
  <si>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</si>
  <si>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</si>
  <si>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</si>
  <si>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</si>
  <si>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</si>
  <si>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</si>
  <si>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</si>
  <si>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</si>
  <si>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</si>
  <si>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</si>
  <si>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</si>
  <si>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</si>
  <si>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</si>
  <si>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</si>
  <si>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</si>
  <si>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</si>
  <si>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</si>
  <si>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</si>
  <si>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</si>
  <si>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</si>
  <si>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</si>
  <si>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</si>
  <si>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</si>
  <si>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</si>
  <si>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</si>
  <si>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</si>
  <si>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</si>
  <si>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</si>
  <si>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</si>
  <si>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</si>
  <si>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</si>
  <si>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</si>
  <si>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</si>
  <si>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</si>
  <si>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</si>
  <si>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</si>
  <si>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</si>
  <si>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</si>
  <si>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</si>
  <si>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</si>
  <si>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</si>
  <si>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</si>
  <si>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</si>
  <si>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</si>
  <si>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</si>
  <si>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</si>
  <si>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</si>
  <si>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</si>
  <si>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</si>
  <si>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</si>
  <si>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</si>
  <si>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</si>
  <si>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</si>
  <si>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</si>
  <si>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</si>
  <si>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</si>
  <si>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</si>
  <si>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</si>
  <si>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</si>
  <si>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</si>
  <si>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</si>
  <si>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</si>
  <si>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</si>
  <si>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</si>
  <si>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</si>
  <si>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</si>
  <si>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</si>
  <si>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</si>
  <si>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</si>
  <si>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</si>
  <si>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</si>
  <si>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</si>
  <si>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</si>
  <si>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</si>
  <si>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</si>
  <si>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</si>
  <si>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</si>
  <si>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</si>
  <si>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</si>
  <si>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</si>
  <si>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</si>
  <si>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</si>
  <si>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</si>
  <si>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</si>
  <si>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</si>
  <si>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</si>
  <si>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</si>
  <si>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</si>
  <si>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</si>
  <si>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</si>
  <si>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</si>
  <si>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</si>
  <si>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</si>
  <si>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</si>
  <si>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</si>
  <si>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</si>
  <si>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</si>
  <si>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</si>
  <si>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</si>
  <si>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</si>
  <si>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</si>
  <si>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</si>
  <si>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</si>
  <si>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</si>
  <si>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</si>
  <si>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</si>
  <si>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</si>
  <si>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</si>
  <si>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</si>
  <si>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</si>
  <si>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</si>
  <si>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</si>
  <si>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</si>
  <si>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</si>
  <si>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</si>
  <si>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</si>
  <si>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</si>
  <si>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</si>
  <si>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</si>
  <si>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</si>
  <si>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</si>
  <si>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</si>
  <si>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</si>
  <si>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</si>
  <si>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</si>
  <si>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</si>
  <si>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</si>
  <si>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</si>
  <si>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</si>
  <si>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</si>
  <si>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</si>
  <si>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</si>
  <si>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</si>
  <si>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</si>
  <si>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</si>
  <si>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</si>
  <si>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</si>
  <si>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</si>
  <si>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</si>
  <si>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</si>
  <si>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</si>
  <si>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</si>
  <si>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</si>
  <si>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</si>
  <si>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</si>
  <si>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</si>
  <si>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</si>
  <si>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</si>
  <si>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</si>
  <si>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</si>
  <si>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</si>
  <si>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</si>
  <si>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</si>
  <si>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</si>
  <si>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</si>
  <si>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</si>
  <si>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</si>
  <si>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</si>
  <si>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</si>
  <si>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</si>
  <si>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</si>
  <si>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</si>
  <si>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</si>
  <si>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</si>
  <si>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</si>
  <si>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</si>
  <si>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</si>
  <si>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</si>
  <si>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</si>
  <si>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</si>
  <si>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</si>
  <si>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</si>
  <si>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</si>
  <si>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</si>
  <si>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</si>
  <si>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</si>
  <si>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</si>
  <si>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</si>
  <si>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</si>
  <si>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</si>
  <si>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</si>
  <si>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</si>
  <si>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</si>
  <si>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</si>
  <si>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</si>
  <si>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</si>
  <si>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</si>
  <si>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</si>
  <si>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</si>
  <si>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</si>
  <si>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</si>
  <si>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</si>
  <si>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</si>
  <si>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</si>
  <si>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</si>
  <si>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</si>
  <si>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</si>
  <si>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</si>
  <si>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</si>
  <si>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</si>
  <si>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</si>
  <si>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</si>
  <si>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</si>
  <si>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</si>
  <si>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</si>
  <si>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</si>
  <si>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</si>
  <si>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</si>
  <si>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</si>
  <si>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</si>
  <si>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</si>
  <si>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</si>
  <si>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</si>
  <si>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</si>
  <si>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</si>
  <si>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</si>
  <si>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</si>
  <si>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</si>
  <si>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</si>
  <si>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</si>
  <si>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</si>
  <si>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</si>
  <si>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</si>
  <si>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</si>
  <si>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</si>
  <si>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</si>
  <si>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</si>
  <si>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</si>
  <si>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</si>
  <si>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</si>
  <si>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</si>
  <si>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</si>
  <si>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</si>
  <si>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</si>
  <si>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</si>
  <si>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</si>
  <si>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</si>
  <si>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</si>
  <si>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</si>
  <si>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</si>
  <si>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</si>
  <si>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</si>
  <si>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</si>
  <si>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</si>
  <si>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</si>
  <si>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</si>
  <si>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</si>
  <si>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</si>
  <si>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</si>
  <si>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</si>
  <si>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</si>
  <si>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</si>
  <si>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</si>
  <si>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</si>
  <si>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</si>
  <si>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</si>
  <si>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</si>
  <si>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</si>
  <si>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</si>
  <si>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</si>
  <si>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</si>
  <si>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</si>
  <si>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</si>
  <si>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</si>
  <si>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</si>
  <si>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</si>
  <si>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</si>
  <si>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</si>
  <si>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</si>
  <si>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</si>
  <si>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</si>
  <si>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</si>
  <si>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</si>
  <si>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</si>
  <si>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</si>
  <si>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</si>
  <si>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</si>
  <si>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</si>
  <si>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</si>
  <si>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</si>
  <si>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</si>
  <si>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</si>
  <si>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</si>
  <si>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</si>
  <si>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</si>
  <si>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</si>
  <si>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</si>
  <si>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</si>
  <si>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</si>
  <si>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</si>
  <si>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</si>
  <si>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</si>
  <si>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</si>
  <si>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</si>
  <si>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</si>
  <si>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</si>
  <si>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</si>
  <si>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</si>
  <si>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</si>
  <si>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</si>
  <si>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</si>
  <si>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</si>
  <si>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</si>
  <si>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</si>
  <si>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</si>
  <si>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</si>
  <si>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</si>
  <si>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</si>
  <si>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</si>
  <si>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</si>
  <si>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</si>
  <si>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</si>
  <si>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</si>
  <si>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</si>
  <si>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</si>
  <si>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</si>
  <si>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</si>
  <si>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</si>
  <si>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</si>
  <si>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</si>
  <si>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</si>
  <si>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</si>
  <si>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</si>
  <si>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</si>
  <si>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</si>
  <si>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</si>
  <si>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</si>
  <si>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</si>
  <si>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</si>
  <si>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</si>
  <si>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</si>
  <si>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</si>
  <si>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</si>
  <si>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</si>
  <si>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</si>
  <si>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</si>
  <si>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</si>
  <si>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</si>
  <si>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</si>
  <si>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</si>
  <si>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</si>
  <si>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</si>
  <si>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</si>
  <si>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</si>
  <si>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</si>
  <si>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</si>
  <si>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</si>
  <si>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</si>
  <si>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</si>
  <si>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</si>
  <si>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</si>
  <si>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</si>
  <si>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</si>
  <si>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</si>
  <si>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</si>
  <si>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</si>
  <si>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</si>
  <si>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</si>
  <si>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</si>
  <si>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</si>
  <si>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</si>
  <si>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</si>
  <si>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</si>
  <si>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</si>
  <si>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</si>
  <si>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</si>
  <si>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</si>
  <si>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</si>
  <si>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</si>
  <si>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</si>
  <si>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</si>
  <si>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</si>
  <si>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</si>
  <si>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</si>
  <si>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</si>
  <si>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</si>
  <si>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</si>
  <si>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</si>
  <si>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</si>
  <si>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</si>
  <si>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</si>
  <si>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</si>
  <si>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</si>
  <si>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</si>
  <si>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</si>
  <si>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</si>
  <si>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</si>
  <si>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</si>
  <si>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</si>
  <si>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</si>
  <si>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</si>
  <si>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</si>
  <si>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</si>
  <si>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</si>
  <si>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</si>
  <si>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</si>
  <si>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</si>
  <si>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</si>
  <si>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</si>
  <si>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</si>
  <si>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</si>
  <si>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</si>
  <si>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</si>
  <si>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</si>
  <si>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</si>
  <si>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</si>
  <si>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</si>
  <si>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</si>
  <si>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</si>
  <si>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</si>
  <si>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</si>
  <si>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</si>
  <si>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</si>
  <si>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</si>
  <si>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</si>
  <si>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</si>
  <si>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</si>
  <si>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</si>
  <si>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</si>
  <si>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</si>
  <si>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</si>
  <si>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</si>
  <si>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</si>
  <si>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</si>
  <si>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</si>
  <si>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</si>
  <si>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</si>
  <si>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</si>
  <si>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</si>
  <si>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</si>
  <si>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</si>
  <si>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</si>
  <si>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</si>
  <si>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</si>
  <si>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</si>
  <si>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</si>
  <si>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</si>
  <si>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</si>
  <si>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</si>
  <si>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</si>
  <si>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</si>
  <si>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</si>
  <si>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</si>
  <si>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</si>
  <si>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</si>
  <si>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</si>
  <si>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</si>
  <si>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</si>
  <si>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</si>
  <si>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</si>
  <si>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</si>
  <si>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</si>
  <si>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</si>
  <si>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</si>
  <si>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</si>
  <si>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</si>
  <si>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</si>
  <si>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</si>
  <si>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</si>
  <si>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</si>
  <si>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</si>
  <si>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</si>
  <si>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</si>
  <si>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</si>
  <si>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</si>
  <si>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</si>
  <si>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</si>
  <si>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</si>
  <si>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</si>
  <si>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</si>
  <si>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</si>
  <si>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</si>
  <si>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</si>
  <si>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</si>
  <si>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</si>
  <si>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</si>
  <si>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</si>
  <si>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</si>
  <si>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</si>
  <si>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</si>
  <si>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</si>
  <si>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</si>
  <si>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</si>
  <si>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</si>
  <si>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</si>
  <si>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</si>
  <si>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</si>
  <si>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</si>
  <si>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</si>
  <si>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</si>
  <si>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</si>
  <si>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</si>
  <si>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</si>
  <si>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</si>
  <si>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</si>
  <si>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</si>
  <si>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</si>
  <si>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</si>
  <si>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</si>
  <si>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</si>
  <si>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</si>
  <si>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</si>
  <si>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</si>
  <si>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</si>
  <si>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</si>
  <si>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</si>
  <si>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</si>
  <si>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</si>
  <si>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</si>
  <si>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</si>
  <si>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</si>
  <si>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</si>
  <si>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</si>
  <si>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</si>
  <si>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</si>
  <si>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</si>
  <si>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</si>
  <si>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</si>
  <si>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</si>
  <si>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</si>
  <si>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</si>
  <si>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</si>
  <si>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</si>
  <si>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</si>
  <si>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</si>
  <si>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</si>
  <si>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</si>
  <si>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</si>
  <si>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</si>
  <si>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</si>
  <si>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</si>
  <si>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</si>
  <si>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</si>
  <si>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</si>
  <si>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</si>
  <si>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</si>
  <si>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</si>
  <si>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</si>
  <si>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</si>
  <si>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</si>
  <si>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</si>
  <si>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</si>
  <si>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</si>
  <si>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</si>
  <si>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</si>
  <si>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</si>
  <si>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</si>
  <si>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</si>
  <si>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</si>
  <si>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</si>
  <si>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</si>
  <si>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</si>
  <si>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</si>
  <si>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</si>
  <si>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</si>
  <si>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</si>
  <si>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</si>
  <si>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</si>
  <si>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</si>
  <si>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</si>
  <si>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</si>
  <si>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</si>
  <si>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</si>
  <si>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</si>
  <si>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</si>
  <si>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</si>
  <si>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</si>
  <si>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</si>
  <si>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</si>
  <si>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</si>
  <si>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</si>
  <si>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</si>
  <si>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</si>
  <si>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</si>
  <si>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</si>
  <si>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</si>
  <si>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</si>
  <si>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</si>
  <si>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</si>
  <si>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</si>
  <si>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</si>
  <si>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</si>
  <si>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</si>
  <si>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</si>
  <si>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</si>
  <si>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</si>
  <si>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</si>
  <si>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</si>
  <si>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</si>
  <si>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</si>
  <si>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</si>
  <si>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</si>
  <si>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</si>
  <si>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</si>
  <si>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</si>
  <si>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</si>
  <si>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</si>
  <si>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</si>
  <si>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</si>
  <si>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</si>
  <si>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</si>
  <si>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</si>
  <si>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</si>
  <si>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</si>
  <si>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</si>
  <si>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</si>
  <si>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</si>
  <si>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</si>
  <si>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</si>
  <si>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</si>
  <si>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</si>
  <si>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</si>
  <si>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</si>
  <si>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</si>
  <si>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</si>
  <si>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</si>
  <si>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</si>
  <si>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</si>
  <si>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</si>
  <si>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</si>
  <si>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</si>
  <si>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</si>
  <si>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</si>
  <si>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</si>
  <si>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</si>
  <si>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</si>
  <si>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</si>
  <si>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</si>
  <si>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</si>
  <si>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</si>
  <si>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</si>
  <si>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</si>
  <si>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</si>
  <si>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</si>
  <si>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</si>
  <si>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</si>
  <si>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</si>
  <si>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</si>
  <si>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</si>
  <si>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</si>
  <si>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</si>
  <si>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</si>
  <si>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</si>
  <si>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</si>
  <si>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</si>
  <si>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PCM-20251023-00001092</t>
  </si>
  <si>
    <t>jed2361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</si>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</sst>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290.6010249999963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10.106036574070458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45953.549450925922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45953.549450925922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45953.549450925922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45953.549450925922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45953.549450925922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45953.549450925922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45953.549450925922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45953.549450925922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45953.549450925922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45953.549450925922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45953.549450925922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45953.549450925922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45953.549450925922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45953.549450925922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45953.549450925922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45953.549450925922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45953.549450925922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45953.549450925922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45953.549450925922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45953.549450925922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45953.549450925922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45953.549450925922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45953.549450925922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45953.549450925922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45953.549450925922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45953.549450925922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45953.549450925922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45953.549450925922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45953.549450925922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45953.549450925922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45953.549450925922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45953.549450925922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45953.549450925922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45953.549450925922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45953.549450925922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45953.549450925922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45953.549450925922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45953.549450925922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45953.549450925922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45953.549450925922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45953.549450925922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45953.549450925922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45953.549450925922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45953.549450925922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45953.549450925922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45953.549450925922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45953.549450925922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45953.549450925922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45953.549450925922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45953.549450925922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45953.549450925922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45953.549450925922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45953.549450925922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45953.549450925922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45953.549450925922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45953.549450925922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45953.549450925922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45953.549450925922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45953.549450925922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45953.549450925922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45953.549450925922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45953.549450925922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45953.549450925922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45953.549450925922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45953.549450925922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45953.549450925922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45953.549450925922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45953.549450925922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45953.549450925922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128.54961296296096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9.0536754629574716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45953.549450925922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45953.549450925922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45953.549450925922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45953.549450925922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45953.549450925922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45953.549450925922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45953.549450925922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45953.549450925922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45953.549450925922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45953.549450925922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45953.549450925922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45953.549450925922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45953.549450925922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45953.549450925922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45953.549450925922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45953.549450925922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45953.549450925922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45953.549450925922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45953.549450925922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45953.549450925922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45953.549450925922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45953.549450925922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45953.549450925922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45953.549450925922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45953.549450925922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45953.549450925922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45953.549450925922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45953.549450925922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45953.549450925922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45953.549450925922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45953.549450925922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45953.549450925922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45953.549450925922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45953.549450925922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45953.549450925922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45953.549450925922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45953.549450925922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45953.549450925922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45953.549450925922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45953.549450925922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45953.549450925922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45953.549450925922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45953.549450925922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45953.549450925922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45953.549450925922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45953.549450925922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45953.549450925922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45953.549450925922</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45953.549450925922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45953.549450925922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45953.549450925922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45953.549450925922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45953.549450925922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45953.549450925922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45953.549450925922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45953.549450925922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45953.549450925922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45953.549450925922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45953.549450925922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45953.549450925922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45953.549450925922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45953.549450925922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45953.549450925922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45953.549450925922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45953.549450925922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45953.549450925922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45953.549450925922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45953.549450925922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45953.549450925922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45953.549450925922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45953.549450925922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45953.549450925922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45953.549450925922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45953.549450925922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45953.549450925922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45953.549450925922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45953.549450925922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45953.549450925922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45953.549450925922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45953.549450925922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45953.549450925922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45953.549450925922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45953.549450925922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45953.549450925922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45953.549450925922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45953.549450925922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45953.549450925922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45953.549450925922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45953.549450925922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45953.549450925922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45953.549450925922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45953.549450925922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45953.549450925922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45953.549450925922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45953.549450925922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45953.549450925922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45953.549450925922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45953.549450925922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45953.549450925922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45953.549450925922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45953.549450925922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45953.549450925922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45953.549450925922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45953.549450925922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45953.549450925922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45953.549450925922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45953.549450925922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45953.549450925922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45953.549450925922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45953.549450925922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45953.549450925922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45953.549450925922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45953.549450925922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45953.549450925922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45953.549450925922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45953.549450925922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45953.549450925922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45953.549450925922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45953.549450925922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45953.549450925922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45953.549450925922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45953.549450925922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45953.549450925922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45953.549450925922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45953.549450925922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45953.549450925922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45953.549450925922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45953.549450925922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45953.549450925922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45953.549450925922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45953.549450925922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45953.549450925922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45953.549450925922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45953.549450925922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45953.549450925922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45953.549450925922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45953.549450925922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45953.549450925922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45953.549450925922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45953.549450925922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45953.549450925922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45953.549450925922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45953.549450925922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45953.549450925922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45953.549450925922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45953.549450925922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45953.549450925922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45953.549450925922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45953.549450925922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45953.549450925922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45953.549450925922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45953.549450925922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45953.549450925922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45953.549450925922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45953.549450925922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45953.549450925922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45953.549450925922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45953.549450925922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45953.549450925922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45953.549450925922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45953.549450925922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45953.549450925922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45953.549450925922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45953.549450925922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45953.549450925922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45953.549450925922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45953.549450925922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45953.549450925922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45953.549450925922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45953.549450925922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45953.549450925922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45953.549450925922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45953.549450925922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45953.549450925922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45953.549450925922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45953.549450925922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45953.549450925922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45953.549450925922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45953.549450925922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45953.549450925922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45953.549450925922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45953.549450925922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45953.549450925922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45953.549450925922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45953.549450925922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45953.549450925922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45953.549450925922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45953.549450925922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45953.549450925922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45953.549450925922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45953.549450925922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45953.549450925922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45953.549450925922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45953.549450925922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45953.549450925922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45953.549450925922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45953.549450925922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45953.549450925922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45953.549450925922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45953.549450925922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45953.549450925922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45953.549450925922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45953.549450925922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45953.549450925922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45953.549450925922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45953.549450925922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45953.549450925922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45953.549450925922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45953.549450925922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45953.549450925922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45953.549450925922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45953.549450925922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45953.549450925922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45953.549450925922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45953.549450925922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45953.549450925922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45953.549450925922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45953.549450925922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45953.549450925922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45953.549450925922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45953.549450925922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45953.549450925922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45953.549450925922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45953.549450925922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45953.549450925922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45953.549450925922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45953.549450925922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45953.549450925922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45953.549450925922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45953.549450925922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45953.549450925922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45953.549450925922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45953.549450925922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45953.549450925922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45953.549450925922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45953.549450925922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45953.549450925922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45953.549450925922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45953.549450925922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45953.549450925922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45953.549450925922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45953.549450925922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45953.549450925922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45953.549450925922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45953.549450925922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45953.549450925922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45953.549450925922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45953.549450925922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45953.549450925922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45953.549450925922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45953.549450925922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45953.549450925922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45953.549450925922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45953.549450925922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45953.549450925922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45953.549450925922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45953.549450925922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45953.549450925922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45953.549450925922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45953.549450925922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45953.549450925922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45953.549450925922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45953.549450925922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45953.549450925922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45953.549450925922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45953.549450925922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45953.549450925922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45953.549450925922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45953.549450925922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45953.549450925922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45953.549450925922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45953.549450925922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45953.549450925922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45953.549450925922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45953.549450925922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45953.549450925922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45953.549450925922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45953.549450925922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45953.549450925922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45953.549450925922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45953.549450925922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45953.549450925922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45953.549450925922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45953.549450925922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45953.549450925922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45953.549450925922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45953.549450925922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45953.549450925922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45953.549450925922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45953.549450925922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45953.549450925922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45953.549450925922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45953.549450925922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45953.549450925922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45953.549450925922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45953.549450925922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45953.549450925922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45953.549450925922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45953.549450925922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45953.549450925922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45953.549450925922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45953.549450925922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45953.549450925922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45953.549450925922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45953.549450925922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45953.549450925922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45953.549450925922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45953.549450925922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45953.549450925922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45953.549450925922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45953.549450925922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45953.549450925922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45953.549450925922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45953.549450925922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45953.549450925922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45953.549450925922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45953.549450925922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45953.549450925922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45953.549450925922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45953.549450925922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45953.549450925922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45953.549450925922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45953.549450925922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45953.549450925922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45953.549450925922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45953.549450925922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45953.549450925922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45953.549450925922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45953.549450925922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45953.549450925922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45953.549450925922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45953.549450925922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45953.549450925922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45953.549450925922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45953.549450925922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45953.549450925922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45953.549450925922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45953.549450925922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45953.549450925922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45953.549450925922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45953.549450925922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45953.549450925922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45953.549450925922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45953.549450925922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45953.549450925922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45953.549450925922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45953.549450925922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45953.549450925922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45953.549450925922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45953.549450925922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45953.549450925922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45953.549450925922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45953.549450925922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45953.549450925922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45953.549450925922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45953.549450925922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45953.549450925922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45953.549450925922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45953.549450925922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45953.549450925922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45953.549450925922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45953.549450925922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45953.549450925922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45953.549450925922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45953.549450925922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45953.549450925922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45953.549450925922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45953.549450925922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45953.549450925922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45953.549450925922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45953.549450925922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45953.549450925922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45953.549450925922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45953.549450925922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45953.549450925922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45953.549450925922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45953.549450925922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45953.549450925922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45953.549450925922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45953.549450925922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45953.549450925922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45953.549450925922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45953.549450925922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45953.549450925922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45953.549450925922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45953.549450925922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45953.549450925922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45953.549450925922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45953.549450925922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45953.549450925922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45953.549450925922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45953.549450925922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45953.549450925922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45953.549450925922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45953.549450925922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45953.549450925922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45953.549450925922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45953.549450925922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45953.549450925922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45953.549450925922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45953.549450925922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45953.549450925922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45953.549450925922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45953.549450925922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45953.549450925922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45953.549450925922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45953.549450925922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45953.549450925922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45953.549450925922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45953.549450925922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45953.549450925922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45953.549450925922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45953.549450925922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45953.549450925922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45953.549450925922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45953.549450925922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45953.549450925922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45953.549450925922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45953.549450925922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45953.549450925922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45953.549450925922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45953.549450925922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45953.549450925922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45953.549450925922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45953.549450925922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45953.549450925922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45953.549450925922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45953.549450925922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45953.549450925922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45953.549450925922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45953.549450925922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45953.549450925922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45953.549450925922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45953.549450925922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45953.549450925922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45953.549450925922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45953.549450925922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45953.549450925922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45953.549450925922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45953.549450925922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45953.549450925922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45953.549450925922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45953.549450925922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45953.549450925922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45953.549450925922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45953.549450925922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45953.549450925922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45953.549450925922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45953.549450925922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45953.549450925922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45953.549450925922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45953.549450925922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45953.549450925922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45953.549450925922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45953.549450925922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45953.549450925922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45953.549450925922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45953.549450925922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45953.549450925922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45953.549450925922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45953.549450925922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45953.549450925922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45953.549450925922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45953.549450925922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45953.549450925922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45953.549450925922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45953.549450925922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45953.549450925922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45953.549450925922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45953.549450925922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45953.549450925922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45953.549450925922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45953.549450925922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45953.549450925922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45953.549450925922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45953.549450925922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45953.549450925922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45953.549450925922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45953.549450925922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45953.549450925922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45953.549450925922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45953.549450925922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45953.549450925922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45953.549450925922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45953.549450925922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45953.549450925922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45953.549450925922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45953.549450925922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45953.549450925922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45953.549450925922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45953.549450925922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45953.549450925922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45953.549450925922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45953.549450925922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45953.549450925922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45953.549450925922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45953.549450925922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45953.549450925922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45953.549450925922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45953.549450925922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45953.549450925922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45953.549450925922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45953.549450925922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45953.549450925922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45953.549450925922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45953.549450925922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45953.549450925922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45953.549450925922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45953.549450925922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45953.549450925922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45953.549450925922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45953.549450925922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45953.549450925922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45953.549450925922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45953.549450925922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45953.549450925922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45953.549450925922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45953.549450925922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45953.549450925922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45953.549450925922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45953.549450925922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45953.549450925922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45953.549450925922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45953.549450925922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45953.549450925922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45953.549450925922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45953.549450925922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45953.549450925922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45953.549450925922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45953.549450925922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45953.549450925922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45953.549450925922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45953.549450925922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45953.549450925922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45953.549450925922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45953.549450925922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45953.549450925922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45953.549450925922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45953.549450925922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45953.549450925922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45953.549450925922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45953.549450925922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45953.549450925922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45953.549450925922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45953.549450925922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45953.549450925922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45953.549450925922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45953.549450925922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45953.549450925922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45953.549450925922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45953.549450925922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45953.549450925922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45953.549450925922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45953.549450925922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45953.549450925922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45953.549450925922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45953.549450925922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45953.549450925922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45953.549450925922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45953.549450925922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45953.549450925922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45953.549450925922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45953.549450925922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45953.549450925922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45953.549450925922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45953.549450925922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45953.549450925922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45953.549450925922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45953.549450925922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45953.549450925922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45953.549450925922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45953.549450925922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45953.549450925922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45953.549450925922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45953.549450925922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45953.549450925922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45953.549450925922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45953.549450925922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45953.549450925922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45953.549450925922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45953.549450925922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45953.549450925922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45953.549450925922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45953.549450925922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45953.549450925922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45953.549450925922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45953.549450925922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45953.549450925922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45953.549450925922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45953.549450925922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45953.549450925922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45953.549450925922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45953.549450925922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45953.549450925922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45953.549450925922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45953.549450925922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45953.549450925922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45953.549450925922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45953.549450925922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45953.549450925922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45953.549450925922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45953.549450925922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45953.549450925922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45953.549450925922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45953.549450925922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45953.549450925922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45953.549450925922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45953.549450925922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45953.549450925922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45953.549450925922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45953.549450925922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45953.549450925922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45953.549450925922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45953.549450925922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45953.549450925922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45953.549450925922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45953.549450925922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45953.549450925922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45953.549450925922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45953.549450925922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45953.549450925922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45953.549450925922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45953.549450925922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45953.549450925922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45953.549450925922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45953.549450925922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45953.549450925922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45953.549450925922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45953.549450925922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45953.549450925922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45953.549450925922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45953.549450925922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45953.549450925922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45953.549450925922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45953.549450925922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45953.549450925922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45953.549450925922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45953.549450925922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45953.549450925922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45953.549450925922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45953.549450925922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45953.549450925922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45953.549450925922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45953.549450925922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45953.549450925922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45953.549450925922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45953.549450925922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45953.549450925922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45953.549450925922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45953.549450925922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45953.549450925922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45953.549450925922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45953.549450925922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45953.549450925922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45953.549450925922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45953.549450925922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45953.549450925922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45953.549450925922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45953.549450925922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45953.549450925922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45953.549450925922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45953.549450925922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45953.549450925922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45953.549450925922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45953.549450925922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45953.549450925922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45953.549450925922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45953.549450925922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45953.549450925922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45953.549450925922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45953.549450925922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45953.549450925922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45953.549450925922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45953.549450925922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45953.549450925922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45953.549450925922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45953.549450925922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45953.549450925922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45953.549450925922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45953.549450925922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45953.549450925922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45953.549450925922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45953.549450925922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45953.549450925922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45953.549450925922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45953.549450925922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45953.549450925922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45953.549450925922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45953.549450925922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45953.549450925922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45953.549450925922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45953.549450925922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45953.549450925922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45953.549450925922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45953.549450925922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45953.549450925922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45953.549450925922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45953.549450925922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45953.549450925922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45953.549450925922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45953.549450925922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45953.549450925922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45953.549450925922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45953.549450925922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45953.549450925922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45953.549450925922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45953.549450925922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45953.549450925922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45953.549450925922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45953.549450925922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45953.549450925922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45953.549450925922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45953.549450925922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45953.549450925922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45953.549450925922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45953.549450925922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45953.549450925922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45953.549450925922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45953.549450925922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45953.549450925922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45953.549450925922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45953.549450925922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45953.549450925922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45953.549450925922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45953.549450925922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45953.549450925922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45953.549450925922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45953.549450925922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45953.549450925922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45953.549450925922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45953.549450925922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45953.549450925922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45953.549450925922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45953.549450925922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45953.549450925922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45953.549450925922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45953.549450925922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45953.549450925922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45953.549450925922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45953.549450925922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45953.549450925922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45953.549450925922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45953.549450925922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45953.549450925922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45953.549450925922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45953.549450925922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45953.549450925922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45953.549450925922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45953.549450925922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45953.549450925922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45953.549450925922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45953.549450925922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45953.549450925922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45953.549450925922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45953.549450925922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45953.549450925922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45953.549450925922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45953.549450925922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45953.549450925922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45953.549450925922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45953.549450925922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45953.549450925922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45953.549450925922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45953.549450925922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45953.549450925922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45953.549450925922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45953.549450925922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45953.549450925922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45953.549450925922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45953.549450925922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45953.549450925922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45953.549450925922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45953.549450925922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45953.549450925922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45953.549450925922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45953.549450925922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45953.549450925922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45953.549450925922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45953.549450925922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45953.549450925922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45953.549450925922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45953.549450925922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45953.549450925922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45953.549450925922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45953.549450925922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45953.549450925922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45953.549450925922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45953.549450925922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45953.549450925922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45953.549450925922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45953.549450925922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45953.549450925922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45953.549450925922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45953.549450925922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45953.549450925922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45953.549450925922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45953.549450925922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45953.549450925922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45953.549450925922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45953.549450925922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45953.549450925922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45953.549450925922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45953.549450925922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45953.549450925922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45953.549450925922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45953.549450925922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45953.549450925922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45953.549450925922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45953.549450925922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45953.549450925922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45953.549450925922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45953.549450925922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45953.549450925922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45953.549450925922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45953.549450925922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45953.549450925922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45953.549450925922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45953.549450925922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45953.549450925922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45953.549450925922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45953.549450925922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45953.549450925922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45953.549450925922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45953.549450925922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45953.549450925922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45953.549450925922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45953.549450925922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45953.549450925922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45953.549450925922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45953.549450925922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45953.549450925922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45953.549450925922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45953.549450925922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45953.549450925922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45953.549450925922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45953.549450925922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45953.549450925922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45953.549450925922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45953.549450925922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45953.549450925922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45953.549450925922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45953.549450925922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45953.549450925922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45953.549450925922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45953.549450925922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45953.549450925922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45953.549450925922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45953.549450925922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45953.549450925922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45953.549450925922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45953.549450925922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45953.549450925922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45953.549450925922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45953.549450925922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45953.549450925922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45953.549450925922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45953.549450925922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45953.549450925922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45953.549450925922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45953.549450925922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45953.549450925922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45953.549450925922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45953.549450925922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45953.549450925922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45953.549450925922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45953.549450925922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45953.549450925922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45953.549450925922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45953.549450925922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45953.549450925922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45953.549450925922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45953.549450925922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45953.549450925922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45953.549450925922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45953.549450925922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45953.549450925922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45953.549450925922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45953.549450925922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45953.549450925922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45953.549450925922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45953.549450925922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45953.549450925922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45953.549450925922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45953.549450925922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45953.549450925922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45953.549450925922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45953.549450925922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45953.549450925922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45953.549450925922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45953.549450925922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45953.549450925922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45953.549450925922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45953.549450925922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45953.549450925922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45953.549450925922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45953.549450925922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45953.549450925922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45953.549450925922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45953.549450925922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45953.549450925922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45953.549450925922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45953.549450925922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45953.549450925922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45953.549450925922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45953.549450925922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45953.549450925922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45953.549450925922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45953.549450925922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45953.549450925922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45953.549450925922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45953.549450925922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45953.549450925922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45953.549450925922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45953.549450925922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45953.549450925922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45953.549450925922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45953.549450925922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45953.549450925922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45953.549450925922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45953.549450925922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45953.549450925922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45953.549450925922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45953.549450925922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45953.549450925922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45953.549450925922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45953.549450925922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45953.549450925922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45953.549450925922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45953.549450925922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45953.549450925922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45953.549450925922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45953.549450925922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45953.549450925922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45953.549450925922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45953.549450925922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45953.549450925922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45953.549450925922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45953.549450925922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45953.549450925922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45953.549450925922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45953.549450925922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45953.549450925922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45953.549450925922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45953.549450925922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45953.549450925922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45953.549450925922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45953.549450925922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45953.549450925922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45953.549450925922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45953.549450925922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45953.549450925922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45953.549450925922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45953.549450925922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45953.549450925922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45953.549450925922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45953.549450925922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45953.549450925922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45953.549450925922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45953.549450925922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45953.549450925922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45953.549450925922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45953.549450925922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45953.549450925922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45953.549450925922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45953.549450925922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45953.549450925922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45953.549450925922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45953.549450925922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45953.549450925922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45953.549450925922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45953.549450925922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45953.549450925922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45953.549450925922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45953.549450925922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45953.549450925922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45953.549450925922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45953.549450925922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45953.549450925922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45953.549450925922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45953.549450925922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45953.549450925922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45953.549450925922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45953.549450925922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45953.549450925922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45953.549450925922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45953.549450925922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45953.549450925922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45953.549450925922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45953.549450925922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45953.549450925922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45953.549450925922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45953.549450925922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45953.549450925922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45953.549450925922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45953.549450925922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45953.549450925922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45953.549450925922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45953.549450925922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45953.549450925922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45953.549450925922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45953.549450925922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45953.549450925922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45953.549450925922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45953.549450925922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45953.549450925922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45953.549450925922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45953.549450925922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45953.549450925922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45953.549450925922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45953.549450925922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45953.549450925922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45953.549450925922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45953.549450925922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45953.549450925922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45953.549450925922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45953.549450925922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45953.549450925922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45953.549450925922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45953.549450925922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45953.549450925922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45953.549450925922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45953.549450925922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45953.549450925922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45953.549450925922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45953.549450925922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45953.549450925922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45953.549450925922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45953.549450925922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45953.549450925922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45953.549450925922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45953.549450925922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45953.549450925922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45953.549450925922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45953.549450925922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45953.549450925922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45953.549450925922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45953.549450925922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45953.549450925922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45953.549450925922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45953.549450925922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45953.549450925922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45953.549450925922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45953.549450925922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45953.549450925922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45953.549450925922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45953.549450925922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45953.549450925922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45953.549450925922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45953.549450925922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45953.549450925922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45953.549450925922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45953.549450925922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45953.549450925922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45953.549450925922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45953.549450925922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45953.549450925922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45953.549450925922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45953.549450925922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45953.549450925922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45953.549450925922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45953.549450925922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45953.549450925922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45953.549450925922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45953.549450925922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45953.549450925922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45953.549450925922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45953.549450925922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45953.549450925922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45953.549450925922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45953.549450925922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45953.549450925922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45953.549450925922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45953.549450925922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45953.549450925922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45953.549450925922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45953.549450925922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45953.549450925922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45953.549450925922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45953.549450925922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45953.549450925922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45953.549450925922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45953.549450925922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45953.549450925922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45953.549450925922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45953.549450925922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45953.549450925922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45953.549450925922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45953.549450925922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45953.549450925922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45953.549450925922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45953.549450925922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45953.549450925922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45953.549450925922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45953.549450925922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45953.549450925922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45953.549450925922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45953.549450925922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45953.549450925922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45953.549450925922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45953.549450925922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45953.549450925922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45953.549450925922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45953.549450925922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45953.549450925922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45953.549450925922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45953.549450925922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45953.549450925922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45953.549450925922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45953.549450925922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45953.549450925922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45953.549450925922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45953.549450925922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45953.549450925922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45953.549450925922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45953.549450925922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45953.549450925922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45953.549450925922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45953.549450925922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45953.549450925922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45953.549450925922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45953.549450925922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45953.549450925922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45953.549450925922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45953.549450925922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45953.549450925922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45953.549450925922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45953.549450925922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45953.549450925922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45953.549450925922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45953.549450925922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45953.549450925922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45953.549450925922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45953.549450925922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45953.549450925922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45953.549450925922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45953.549450925922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45953.549450925922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45953.549450925922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45953.549450925922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45953.549450925922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45953.549450925922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45953.549450925922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45953.549450925922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45953.549450925922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45953.549450925922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45953.549450925922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45953.549450925922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45953.549450925922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45953.549450925922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45953.549450925922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45953.549450925922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45953.549450925922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45953.549450925922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45953.549450925922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45953.549450925922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45953.549450925922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45953.549450925922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45953.549450925922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45953.549450925922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45953.549450925922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45953.549450925922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45953.549450925922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45953.549450925922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45953.549450925922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45953.549450925922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250.06873333332624</v>
      </c>
      <c r="H2" s="101">
        <v>45703.474768518521</v>
      </c>
      <c r="I2" s="98" t="str">
        <f>IFERROR(VLOOKUP(D2,DB!A:F,6,0),"")</f>
        <v>SCECO</v>
      </c>
      <c r="J2" s="98" t="str">
        <f>IFERROR(VLOOKUP(D2,DB!A:G,7,0),"")</f>
        <v>Dead</v>
      </c>
      <c r="K2" s="103" t="s">
        <v>39088</v>
      </c>
      <c r="L2" s="95" t="str">
        <f>IFERROR(VLOOKUP(D2,DB!A:I,9,0),"")</f>
        <v>Latis</v>
      </c>
    </row>
    <row r="3" spans="1:16" ht="15" customHeight="1">
      <c r="A3" s="121" t="s">
        <v>39089</v>
      </c>
      <c r="B3" s="98" t="str">
        <f>IFERROR(VLOOKUP(D3,DB!A:K,11,0),"")</f>
        <v>R4</v>
      </c>
      <c r="C3" s="122">
        <v>2</v>
      </c>
      <c r="D3" s="123" t="s">
        <v>39090</v>
      </c>
      <c r="E3" s="100" t="s">
        <v>38998</v>
      </c>
      <c r="F3" s="125">
        <v>45953.518750000003</v>
      </c>
      <c r="G3" s="126">
        <f ca="1">IFERROR(NOW()-F3,"")</f>
        <v>3.070092591951834E-2</v>
      </c>
      <c r="H3" s="125">
        <v>45953.504606481481</v>
      </c>
      <c r="I3" s="121" t="str">
        <f>IFERROR(VLOOKUP(D3,DB!A:F,6,0),"")</f>
        <v>SCECO</v>
      </c>
      <c r="J3" s="121" t="str">
        <f>IFERROR(VLOOKUP(D3,DB!A:G,7,0),"")</f>
        <v>Vandalized</v>
      </c>
      <c r="K3" s="127"/>
      <c r="L3" s="123" t="str">
        <f>IFERROR(VLOOKUP(D3,DB!A:I,9,0),"")</f>
        <v>Latis</v>
      </c>
    </row>
    <row r="4" spans="1:16" ht="15" customHeight="1">
      <c r="A4" s="121"/>
      <c r="B4" s="98" t="str">
        <f>IFERROR(VLOOKUP(D4,DB!A:K,11,0),"")</f>
        <v/>
      </c>
      <c r="C4" s="122"/>
      <c r="D4" s="95"/>
      <c r="E4" s="100"/>
      <c r="F4" s="125"/>
      <c r="G4" s="126">
        <f ca="1">IFERROR(NOW()-F4,"")</f>
        <v>45953.549450925922</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45953.549450925922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45953.549450925922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45953.549450925922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45953.549450925922</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45953.549450925922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45953.549450925922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45953.549450925922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45953.549450925922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45953.549450925922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45953.549450925922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45953.549450925922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45953.549450925922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45953.549450925922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45953.549450925922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45953.549450925922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45953.549450925922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45953.549450925922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45953.549450925922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45953.549450925922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45953.549450925922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45953.549450925922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45953.549450925922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45953.549450925922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45953.549450925922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45953.549450925922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45953.549450925922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45953.549450925922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45953.549450925922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45953.549450925922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45953.549450925922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45953.549450925922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45953.549450925922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45953.549450925922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45953.549450925922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45953.549450925922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45953.549450925922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45953.549450925922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45953.549450925922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45953.549450925922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45953.549450925922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45953.549450925922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45953.549450925922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45953.549450925922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45953.549450925922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45953.549450925922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45953.549450925922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45953.549450925922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45953.549450925922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45953.549450925922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45953.549450925922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45953.549450925922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45953.549450925922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45953.549450925922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45953.549450925922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45953.549450925922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45953.549450925922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45953.549450925922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45953.549450925922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45953.549450925922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45953.549450925922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45953.549450925922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45953.549450925922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45953.549450925922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45953.549450925922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45953.549450925922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45953.549450925922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45953.549450925922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45953.549450925922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45953.549450925922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45953.549450925922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45953.549450925922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45953.549450925922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45953.549450925922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45953.549450925922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45953.549450925922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45953.549450925922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45953.549450925922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45953.549450925922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45953.549450925922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45953.549450925922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45953.549450925922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45953.549450925922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45953.549450925922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45953.549450925922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45953.549450925922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45953.549450925922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45953.549450925922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45953.549450925922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45953.549450925922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45953.549450925922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45953.549450925922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45953.549450925922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45953.549450925922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45953.549450925922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45953.549450925922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45953.549450925922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45953.549450925922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45953.549450925922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45953.549450925922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45953.549450925922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45953.549450925922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45953.549450925922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45953.549450925922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45953.549450925922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45953.549450925922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45953.549450925922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45953.549450925922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45953.549450925922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45953.549450925922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45953.549450925922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45953.549450925922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45953.549450925922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45953.549450925922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45953.549450925922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45953.549450925922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45953.549450925922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45953.549450925922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45953.549450925922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45953.549450925922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45953.549450925922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45953.549450925922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45953.549450925922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45953.549450925922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45953.549450925922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45953.549450925922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45953.549450925922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45953.549450925922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45953.549450925922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45953.549450925922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45953.549450925922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45953.549450925922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45953.549450925922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45953.549450925922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45953.549450925922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45953.549450925922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45953.549450925922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45953.549450925922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45953.549450925922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45953.549450925922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45953.549450925922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45953.549450925922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45953.549450925922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45953.549450925922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45953.549450925922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45953.549450925922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45953.549450925922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45953.549450925922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45953.549450925922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45953.549450925922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45953.549450925922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45953.549450925922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45953.549450925922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45953.549450925922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45953.549450925922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45953.549450925922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45953.549450925922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45953.549450925922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45953.549450925922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45953.549450925922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45953.549450925922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45953.549450925922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45953.549450925922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45953.549450925922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45953.549450925922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45953.549450925922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45953.549450925922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45953.549450925922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45953.549450925922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45953.549450925922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45953.549450925922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45953.549450925922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45953.549450925922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45953.549450925922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45953.549450925922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45953.549450925922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45953.549450925922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45953.549450925922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45953.549450925922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45953.549450925922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45953.549450925922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45953.549450925922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45953.549450925922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45953.549450925922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45953.549450925922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45953.549450925922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45953.549450925922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45953.549450925922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45953.549450925922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45953.549450925922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45953.549450925922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45953.549450925922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45953.549450925922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45953.549450925922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45953.549450925922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45953.549450925922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45953.549450925922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45953.549450925922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45953.549450925922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45953.549450925922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45953.549450925922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45953.549450925922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45953.549450925922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45953.549450925922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45953.549450925922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45953.549450925922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45953.549450925922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45953.549450925922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45953.549450925922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45953.549450925922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45953.549450925922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45953.549450925922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45953.549450925922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45953.549450925922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45953.549450925922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45953.549450925922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45953.549450925922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45953.549450925922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45953.549450925922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45953.549450925922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45953.549450925922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45953.549450925922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45953.549450925922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45953.549450925922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45953.549450925922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45953.549450925922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45953.549450925922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45953.549450925922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45953.549450925922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45953.549450925922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45953.549450925922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45953.549450925922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45953.549450925922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45953.549450925922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45953.549450925922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45953.549450925922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45953.549450925922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45953.549450925922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45953.549450925922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45953.549450925922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45953.549450925922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45953.549450925922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45953.549450925922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45953.549450925922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45953.549450925922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45953.549450925922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45953.549450925922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45953.549450925922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45953.549450925922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45953.549450925922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45953.549450925922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45953.549450925922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45953.549450925922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45953.549450925922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45953.549450925922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45953.549450925922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45953.549450925922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45953.549450925922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45953.549450925922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45953.549450925922</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45953.549450925922</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61.717390740734118</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27.360573611105792</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8.7778768518473953</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4.8883398148100241</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45953.549450925922</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45953.549450925922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45953.549450925922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45953.549450925922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45953.549450925922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45953.549450925922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45953.549450925922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45953.549450925922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45953.549450925922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45953.549450925922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45953.549450925922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45953.549450925922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45953.549450925922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45953.549450925922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45953.549450925922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45953.549450925922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45953.549450925922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45953.549450925922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45953.549450925922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45953.549450925922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45953.549450925922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45953.549450925922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45953.549450925922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45953.549450925922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45953.549450925922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45953.549450925922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45953.549450925922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45953.549450925922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45953.549450925922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45953.549450925922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45953.549450925922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45953.549450925922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45953.549450925922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45953.549450925922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45953.549450925922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45953.549450925922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45953.549450925922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45953.549450925922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45953.549450925922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45953.549450925922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45953.549450925922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45953.549450925922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45953.549450925922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45953.549450925922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45953.549450925922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45953.549450925922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45953.549450925922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45953.549450925922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45953.549450925922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45953.549450925922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45953.549450925922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45953.549450925922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45953.549450925922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45953.549450925922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45953.549450925922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45953.549450925922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45953.549450925922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45953.549450925922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45953.549450925922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45953.549450925922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45953.549450925922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45953.549450925922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45953.549450925922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45953.549450925922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45953.549450925922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45953.549450925922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45953.549450925922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45953.549450925922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45953.549450925922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45953.549450925922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45953.549450925922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45953.549450925922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45953.549450925922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45953.549450925922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45953.549450925922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45953.549450925922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45953.549450925922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45953.549450925922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45953.549450925922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45953.549450925922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45953.549450925922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45953.549450925922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45953.549450925922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45953.549450925922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45953.549450925922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45953.549450925922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45953.549450925922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45953.549450925922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45953.549450925922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45953.549450925922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45953.549450925922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45953.549450925922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45953.549450925922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45953.549450925922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45953.549450925922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45953.549450925922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45953.549450925922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45953.549450925922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45953.549450925922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45953.549450925922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45953.549450925922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45953.549450925922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45953.549450925922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45953.549450925922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45953.549450925922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45953.549450925922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45953.549450925922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45953.549450925922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45953.549450925922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45953.549450925922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45953.549450925922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45953.549450925922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45953.549450925922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45953.549450925922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45953.549450925922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45953.549450925922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45953.549450925922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45953.549450925922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45953.549450925922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45953.549450925922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45953.549450925922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45953.549450925922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45953.549450925922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45953.549450925922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45953.549450925922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45953.549450925922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45953.549450925922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45953.549450925922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45953.549450925922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45953.549450925922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45953.549450925922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45953.549450925922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45953.549450925922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45953.549450925922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45953.549450925922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45953.549450925922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45953.549450925922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45953.549450925922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45953.549450925922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45953.549450925922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45953.549450925922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45953.549450925922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45953.549450925922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45953.549450925922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45953.549450925922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45953.549450925922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45953.549450925922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45953.549450925922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45953.549450925922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45953.549450925922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45953.549450925922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45953.549450925922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45953.549450925922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45953.549450925922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45953.549450925922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45953.549450925922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45953.549450925922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45953.549450925922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45953.549450925922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45953.549450925922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45953.549450925922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45953.549450925922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45953.549450925922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45953.549450925922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45953.549450925922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45953.549450925922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45953.549450925922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45953.549450925922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45953.549450925922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45953.549450925922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45953.549450925922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45953.549450925922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45953.549450925922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45953.549450925922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45953.549450925922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45953.549450925922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45953.549450925922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45953.549450925922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45953.549450925922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45953.549450925922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45953.549450925922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45953.549450925922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45953.549450925922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45953.549450925922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45953.549450925922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45953.549450925922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45953.549450925922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45953.549450925922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45953.549450925922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45953.549450925922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45953.549450925922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45953.549450925922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45953.549450925922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45953.549450925922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45953.549450925922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45953.549450925922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45953.549450925922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45953.549450925922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45953.549450925922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45953.549450925922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45953.549450925922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45953.549450925922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45953.549450925922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45953.549450925922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45953.549450925922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45953.549450925922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45953.549450925922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45953.549450925922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45953.549450925922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45953.549450925922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45953.549450925922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45953.549450925922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45953.549450925922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45953.549450925922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45953.549450925922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45953.549450925922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45953.549450925922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45953.549450925922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45953.549450925922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45953.549450925922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45953.549450925922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45953.549450925922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45953.549450925922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45953.549450925922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45953.549450925922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45953.549450925922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45953.549450925922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45953.549450925922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45953.549450925922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45953.549450925922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45953.549450925922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45953.549450925922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45953.549450925922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45953.549450925922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45953.549450925922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45953.549450925922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45953.549450925922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45953.549450925922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45953.549450925922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45953.549450925922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45953.549450925922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45953.549450925922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45953.549450925922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45953.549450925922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45953.549450925922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45953.549450925922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45953.549450925922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45953.549450925922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45953.549450925922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45953.549450925922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45953.549450925922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45953.549450925922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45953.549450925922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45953.549450925922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45953.549450925922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45953.549450925922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45953.549450925922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45953.549450925922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45953.549450925922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45953.549450925922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45953.549450925922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45953.549450925922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45953.549450925922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45953.549450925922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45953.549450925922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45953.549450925922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45953.549450925922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45953.549450925922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45953.549450925922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45953.549450925922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45953.549450925922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45953.549450925922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45953.549450925922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45953.549450925922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45953.549450925922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45953.549450925922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45953.549450925922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45953.549450925922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45953.549450925922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45953.549450925922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45953.549450925922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45953.549450925922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45953.549450925922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45953.549450925922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45953.549450925922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45953.549450925922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45953.549450925922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45953.549450925922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45953.549450925922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45953.549450925922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45953.549450925922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45953.549450925922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45953.549450925922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45953.549450925922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45953.549450925922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45953.549450925922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45953.549450925922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45953.549450925922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45953.549450925922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45953.549450925922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45953.549450925922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45953.549450925922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45953.549450925922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45953.549450925922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45953.549450925922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45953.549450925922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45953.549450925922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45953.549450925922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45953.549450925922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45953.549450925922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45953.549450925922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45953.549450925922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45953.549450925922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45953.549450925922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45953.549450925922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45953.549450925922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45953.549450925922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45953.549450925922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45953.549450925922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45953.549450925922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45953.549450925922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45953.549450925922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45953.549450925922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45953.549450925922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45953.549450925922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45953.549450925922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45953.549450925922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45953.549450925922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45953.549450925922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45953.549450925922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45953.549450925922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45953.549450925922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45953.549450925922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45953.549450925922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45953.549450925922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45953.549450925922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45953.549450925922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45953.549450925922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45953.549450925922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45953.549450925922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45953.549450925922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45953.549450925922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45953.549450925922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45953.549450925922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45953.549450925922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45953.549450925922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45953.549450925922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45953.549450925922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45953.549450925922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45953.549450925922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45953.549450925922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45953.549450925922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45953.549450925922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45953.549450925922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45953.549450925922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45953.549450925922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45953.549450925922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45953.549450925922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45953.549450925922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45953.549450925922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45953.549450925922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45953.549450925922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45953.549450925922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45953.549450925922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45953.549450925922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45953.549450925922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45953.549450925922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45953.549450925922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45953.549450925922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45953.549450925922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45953.549450925922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45953.549450925922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45953.549450925922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45953.549450925922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45953.549450925922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45953.549450925922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45953.549450925922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45953.549450925922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45953.549450925922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45953.549450925922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45953.549450925922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45953.549450925922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45953.549450925922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45953.549450925922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45953.549450925922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45953.549450925922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45953.549450925922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45953.549450925922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45953.549450925922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45953.549450925922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45953.549450925922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45953.549450925922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45953.549450925922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45953.549450925922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45953.549450925922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45953.549450925922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45953.549450925922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45953.549450925922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45953.549450925922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45953.549450925922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45953.549450925922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45953.549450925922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45953.549450925922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45953.549450925922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45953.549450925922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45953.549450925922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45953.549450925922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45953.549450925922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45953.549450925922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45953.549450925922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45953.549450925922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45953.549450925922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45953.549450925922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45953.549450925922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45953.549450925922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45953.549450925922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45953.549450925922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45953.549450925922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45953.549450925922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45953.549450925922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45953.549450925922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45953.549450925922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45953.549450925922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45953.549450925922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45953.549450925922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45953.549450925922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45953.549450925922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45953.549450925922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45953.549450925922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45953.549450925922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45953.549450925922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45953.549450925922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45953.549450925922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45953.549450925922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45953.549450925922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45953.549450925922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45953.549450925922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45953.549450925922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45953.549450925922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45953.549450925922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45953.549450925922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45953.549450925922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45953.549450925922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45953.549450925922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45953.549450925922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45953.549450925922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45953.549450925922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45953.549450925922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45953.549450925922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45953.549450925922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45953.549450925922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45953.549450925922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45953.549450925922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45953.549450925922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45953.549450925922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45953.549450925922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45953.549450925922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45953.549450925922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45953.549450925922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45953.549450925922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45953.549450925922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45953.549450925922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45953.549450925922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45953.549450925922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45953.549450925922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45953.549450925922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45953.549450925922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45953.549450925922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45953.549450925922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45953.549450925922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45953.549450925922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45953.549450925922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45953.549450925922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45953.549450925922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45953.549450925922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45953.549450925922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45953.549450925922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45953.549450925922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45953.549450925922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45953.549450925922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45953.549450925922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45953.549450925922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45953.549450925922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45953.549450925922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45953.549450925922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45953.549450925922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45953.549450925922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45953.549450925922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45953.549450925922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45953.549450925922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34389</v>
      </c>
      <c r="E2" s="108" t="s">
        <v>38998</v>
      </c>
      <c r="F2" s="109">
        <v>45953.504618055558</v>
      </c>
      <c r="G2" s="78">
        <f ca="1">IFERROR(NOW()-F2,"-")</f>
        <v>4.4832870364189148E-2</v>
      </c>
      <c r="H2" s="109">
        <v>45953.498657407406</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45953.549450925922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45953.549450925922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45953.549450925922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45953.549450925922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45953.549450925922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45953.549450925922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45953.549450925922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45953.549450925922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45953.549450925922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45953.549450925922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45953.549450925922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45953.549450925922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45953.549450925922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45953.549450925922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45953.549450925922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45953.549450925922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45953.549450925922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45953.549450925922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45953.549450925922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45953.549450925922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45953.549450925922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45953.549450925922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45953.549450925922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45953.549450925922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45953.549450925922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45953.549450925922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45953.549450925922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45953.549450925922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45953.549450925922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45953.549450925922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45953.549450925922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45953.549450925922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45953.549450925922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45953.549450925922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45953.549450925922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45953.549450925922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45953.549450925922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45953.549450925922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45953.549450925922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45953.549450925922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45953.549450925922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45953.549450925922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45953.549450925922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45953.549450925922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45953.549450925922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45953.549450925922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45953.549450925922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45953.549450925922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45953.549450925922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45953.549450925922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45953.549450925922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45953.549450925922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45953.549450925922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45953.549450925922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45953.549450925922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45953.549450925922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45953.549450925922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45953.549450925922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45953.549450925922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45953.549450925922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45953.549450925922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45953.549450925922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45953.549450925922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45953.549450925922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45953.549450925922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45953.549450925922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45953.549450925922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45953.549450925922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45953.549450925922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45953.549450925922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45953.549450925922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45953.549450925922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45953.549450925922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45953.549450925922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45953.549450925922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45953.549450925922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45953.549450925922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45953.549450925922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45953.549450925922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45953.549450925922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45953.549450925922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45953.549450925922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45953.549450925922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45953.549450925922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45953.549450925922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45953.549450925922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45953.549450925922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45953.549450925922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45953.549450925922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45953.549450925922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45953.549450925922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45953.549450925922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45953.549450925922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45953.549450925922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45953.549450925922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45953.549450925922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45953.549450925922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45953.549450925922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45953.549450925922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45953.549450925922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45953.549450925922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45953.549450925922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45953.549450925922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45953.549450925922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45953.549450925922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45953.549450925922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45953.549450925922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45953.549450925922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45953.549450925922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45953.549450925922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45953.549450925922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45953.549450925922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45953.549450925922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45953.549450925922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45953.549450925922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45953.549450925922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45953.549450925922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45953.549450925922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45953.549450925922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45953.549450925922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45953.549450925922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45953.549450925922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45953.549450925922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45953.549450925922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45953.549450925922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45953.549450925922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45953.549450925922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45953.549450925922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45953.549450925922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45953.549450925922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45953.549450925922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45953.549450925922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45953.549450925922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45953.549450925922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45953.549450925922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45953.549450925922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45953.549450925922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45953.549450925922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45953.549450925922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45953.549450925922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45953.549450925922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45953.549450925922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45953.549450925922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45953.549450925922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45953.549450925922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45953.549450925922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45953.549450925922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45953.549450925922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45953.549450925922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45953.549450925922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45953.549450925922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45953.549450925922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45953.549450925922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45953.549450925922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45953.549450925922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45953.549450925922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45953.549450925922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45953.549450925922</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2025-10-23T10:11:37Z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